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630"/>
  </bookViews>
  <sheets>
    <sheet name="5 класс" sheetId="1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M17" i="7"/>
  <c r="M15"/>
  <c r="M14"/>
  <c r="M12"/>
  <c r="M25"/>
  <c r="M18"/>
  <c r="M13"/>
  <c r="M23"/>
  <c r="M24"/>
  <c r="M16"/>
  <c r="K20"/>
  <c r="M20" s="1"/>
  <c r="K22"/>
  <c r="M22" s="1"/>
  <c r="K24"/>
  <c r="K21"/>
  <c r="M21" s="1"/>
  <c r="K19"/>
  <c r="M19" s="1"/>
  <c r="M24" i="6"/>
  <c r="M15"/>
  <c r="M20"/>
  <c r="M23"/>
  <c r="M25"/>
  <c r="M21"/>
  <c r="M14"/>
  <c r="M12"/>
  <c r="M16"/>
  <c r="M22"/>
  <c r="M13"/>
  <c r="M26"/>
  <c r="M17"/>
  <c r="M18"/>
  <c r="M27"/>
  <c r="M28"/>
  <c r="K13" i="5" l="1"/>
  <c r="K14"/>
  <c r="K29" l="1"/>
  <c r="M29" s="1"/>
  <c r="K28"/>
  <c r="M28" s="1"/>
  <c r="K26"/>
  <c r="M26" s="1"/>
  <c r="K25"/>
  <c r="M25" s="1"/>
  <c r="K24"/>
  <c r="M24" s="1"/>
  <c r="K23"/>
  <c r="M23" s="1"/>
  <c r="K21"/>
  <c r="M21" s="1"/>
  <c r="K18"/>
  <c r="M18" s="1"/>
  <c r="K17"/>
  <c r="M17" s="1"/>
  <c r="M14"/>
  <c r="M13"/>
  <c r="K48" i="4"/>
  <c r="M48" s="1"/>
  <c r="K41"/>
  <c r="M41" s="1"/>
  <c r="K40"/>
  <c r="M40" s="1"/>
  <c r="K36"/>
  <c r="M36" s="1"/>
  <c r="K35"/>
  <c r="M35" s="1"/>
  <c r="K34"/>
  <c r="M34" s="1"/>
  <c r="K33"/>
  <c r="M33" s="1"/>
  <c r="K32"/>
  <c r="M32" s="1"/>
  <c r="K31"/>
  <c r="M31" s="1"/>
  <c r="K29"/>
  <c r="M29" s="1"/>
  <c r="K28"/>
  <c r="M28" s="1"/>
  <c r="K27"/>
  <c r="M27" s="1"/>
  <c r="K25"/>
  <c r="M25" s="1"/>
  <c r="K24"/>
  <c r="M24" s="1"/>
  <c r="K23"/>
  <c r="M23" s="1"/>
  <c r="K19"/>
  <c r="M19" s="1"/>
  <c r="K18"/>
  <c r="M18" s="1"/>
  <c r="K17"/>
  <c r="M17" s="1"/>
  <c r="M19" i="6" l="1"/>
  <c r="M16" i="5"/>
  <c r="M12"/>
  <c r="M30"/>
  <c r="M33"/>
  <c r="M31"/>
  <c r="M32"/>
  <c r="M27"/>
  <c r="M34"/>
  <c r="M19"/>
  <c r="M20"/>
  <c r="M22"/>
  <c r="M15"/>
  <c r="M30" i="4"/>
  <c r="M46"/>
  <c r="M13"/>
  <c r="M42"/>
  <c r="M38"/>
  <c r="M47"/>
  <c r="M14"/>
  <c r="M44"/>
  <c r="M37"/>
  <c r="M15"/>
  <c r="M21"/>
  <c r="M16"/>
  <c r="M22"/>
  <c r="M26"/>
  <c r="M45"/>
  <c r="M39"/>
  <c r="M43"/>
  <c r="M20"/>
  <c r="M20" i="2"/>
  <c r="M17"/>
  <c r="M22"/>
  <c r="M32"/>
  <c r="M21"/>
  <c r="M13"/>
  <c r="M24"/>
  <c r="M14"/>
  <c r="M19"/>
  <c r="M27"/>
  <c r="M28"/>
  <c r="M25"/>
  <c r="M26"/>
  <c r="M29"/>
  <c r="M15"/>
  <c r="M31"/>
  <c r="M23"/>
  <c r="M30"/>
  <c r="M18"/>
  <c r="M16"/>
  <c r="M14" i="1"/>
  <c r="M15"/>
  <c r="M17"/>
  <c r="M19"/>
  <c r="M16"/>
  <c r="M18"/>
  <c r="M13"/>
</calcChain>
</file>

<file path=xl/sharedStrings.xml><?xml version="1.0" encoding="utf-8"?>
<sst xmlns="http://schemas.openxmlformats.org/spreadsheetml/2006/main" count="852" uniqueCount="189">
  <si>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</si>
  <si>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</si>
  <si>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</si>
  <si>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</si>
  <si>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</si>
  <si>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</si>
  <si>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</si>
  <si>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</si>
  <si>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</si>
  <si>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</si>
  <si>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</si>
  <si>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</si>
  <si>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</si>
  <si>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</si>
  <si>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</si>
  <si>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</si>
  <si>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</si>
  <si>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Место проведения: МБОУ "Гимназия №46" г. Чебоксары</t>
  </si>
  <si>
    <t>участник</t>
  </si>
  <si>
    <t>А-94</t>
  </si>
  <si>
    <t>А-93</t>
  </si>
  <si>
    <t>А-92</t>
  </si>
  <si>
    <t>А-100</t>
  </si>
  <si>
    <t>А-108</t>
  </si>
  <si>
    <t>А-91</t>
  </si>
  <si>
    <t>А-109</t>
  </si>
  <si>
    <t>Маркова И.А.</t>
  </si>
  <si>
    <t>Семенова Э.Л.</t>
  </si>
  <si>
    <t>А-102</t>
  </si>
  <si>
    <t>А-99</t>
  </si>
  <si>
    <t>Андреева Л.А.</t>
  </si>
  <si>
    <t>А-98</t>
  </si>
  <si>
    <t>Петрова Т.А.</t>
  </si>
  <si>
    <t>А-95</t>
  </si>
  <si>
    <t>А-96</t>
  </si>
  <si>
    <t>А-107</t>
  </si>
  <si>
    <t>А-104</t>
  </si>
  <si>
    <t>призер</t>
  </si>
  <si>
    <t>А-103</t>
  </si>
  <si>
    <t>А-105</t>
  </si>
  <si>
    <t>А-106</t>
  </si>
  <si>
    <t>Самакова О.М.</t>
  </si>
  <si>
    <t>А-115</t>
  </si>
  <si>
    <t>А-114</t>
  </si>
  <si>
    <t>А-112</t>
  </si>
  <si>
    <t>А-117</t>
  </si>
  <si>
    <t>А-116</t>
  </si>
  <si>
    <t>А-101</t>
  </si>
  <si>
    <t>А-111</t>
  </si>
  <si>
    <t>А-110</t>
  </si>
  <si>
    <t>А-113</t>
  </si>
  <si>
    <t>А-97</t>
  </si>
  <si>
    <t>Андреева Лариса Алексеевна</t>
  </si>
  <si>
    <t>Петрова Татьяна Алексеевна</t>
  </si>
  <si>
    <t>А-31</t>
  </si>
  <si>
    <t>А-32</t>
  </si>
  <si>
    <t>А-33</t>
  </si>
  <si>
    <t>А-37</t>
  </si>
  <si>
    <t>А-34</t>
  </si>
  <si>
    <t>А-35</t>
  </si>
  <si>
    <t>А-36</t>
  </si>
  <si>
    <t>А-38</t>
  </si>
  <si>
    <t>А-39</t>
  </si>
  <si>
    <t>А-40</t>
  </si>
  <si>
    <t>А-41</t>
  </si>
  <si>
    <t>А-42</t>
  </si>
  <si>
    <t>А-43</t>
  </si>
  <si>
    <t>А-44</t>
  </si>
  <si>
    <t>А-47</t>
  </si>
  <si>
    <t>А-48</t>
  </si>
  <si>
    <t>А-57</t>
  </si>
  <si>
    <t>А-59</t>
  </si>
  <si>
    <t>Семенова Эмма Львовна</t>
  </si>
  <si>
    <t>А-10</t>
  </si>
  <si>
    <t>А-46</t>
  </si>
  <si>
    <t>Самакова Ольга Михайловна</t>
  </si>
  <si>
    <t>А-45</t>
  </si>
  <si>
    <t>А-49</t>
  </si>
  <si>
    <t>Солдатова Мария Владимировна</t>
  </si>
  <si>
    <t>А-50</t>
  </si>
  <si>
    <t>А-51</t>
  </si>
  <si>
    <t>А-52</t>
  </si>
  <si>
    <t>А-53</t>
  </si>
  <si>
    <t>А-54</t>
  </si>
  <si>
    <t>А-55</t>
  </si>
  <si>
    <t>А-56</t>
  </si>
  <si>
    <t>А-58</t>
  </si>
  <si>
    <t>А-152</t>
  </si>
  <si>
    <t>МБОУ "Гимназия №46"</t>
  </si>
  <si>
    <t xml:space="preserve">участник </t>
  </si>
  <si>
    <t>А-153</t>
  </si>
  <si>
    <t>А-160</t>
  </si>
  <si>
    <t>А-161</t>
  </si>
  <si>
    <t>А-164</t>
  </si>
  <si>
    <t>А-165</t>
  </si>
  <si>
    <t>А-167</t>
  </si>
  <si>
    <t>А-168</t>
  </si>
  <si>
    <t>А-172</t>
  </si>
  <si>
    <t>победитель</t>
  </si>
  <si>
    <t>А-173</t>
  </si>
  <si>
    <t>А-175</t>
  </si>
  <si>
    <t>А-176</t>
  </si>
  <si>
    <t>А-157</t>
  </si>
  <si>
    <t>А-158</t>
  </si>
  <si>
    <t>А-159</t>
  </si>
  <si>
    <t>А-162</t>
  </si>
  <si>
    <t>А-163</t>
  </si>
  <si>
    <t>А-166</t>
  </si>
  <si>
    <t>А-170</t>
  </si>
  <si>
    <t>А-171</t>
  </si>
  <si>
    <t>А-174</t>
  </si>
  <si>
    <t>А-151</t>
  </si>
  <si>
    <t>А-154</t>
  </si>
  <si>
    <t>А-155</t>
  </si>
  <si>
    <t>А-156</t>
  </si>
  <si>
    <t>А-169</t>
  </si>
  <si>
    <t>А-14</t>
  </si>
  <si>
    <t>А-20</t>
  </si>
  <si>
    <t>А-3</t>
  </si>
  <si>
    <t>А-5</t>
  </si>
  <si>
    <t>А-17</t>
  </si>
  <si>
    <t>А-25</t>
  </si>
  <si>
    <t>А-26</t>
  </si>
  <si>
    <t>А-15</t>
  </si>
  <si>
    <t>А-16</t>
  </si>
  <si>
    <t>А-30</t>
  </si>
  <si>
    <t>А-8</t>
  </si>
  <si>
    <t>А-29</t>
  </si>
  <si>
    <t>А-27</t>
  </si>
  <si>
    <t>А-28</t>
  </si>
  <si>
    <t>А-11</t>
  </si>
  <si>
    <t>А-18</t>
  </si>
  <si>
    <t>А-24</t>
  </si>
  <si>
    <t>А-1</t>
  </si>
  <si>
    <t>А-2</t>
  </si>
  <si>
    <t>А-7</t>
  </si>
  <si>
    <t>А-4</t>
  </si>
  <si>
    <t>А-9</t>
  </si>
  <si>
    <t>А-6</t>
  </si>
  <si>
    <t>А-22</t>
  </si>
  <si>
    <t>А-19</t>
  </si>
  <si>
    <t>А-23</t>
  </si>
  <si>
    <t>А-13</t>
  </si>
  <si>
    <t>А-12</t>
  </si>
  <si>
    <t>А-21</t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</si>
  <si>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</si>
  <si>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</si>
  <si>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Одинцова Светлана Вячеславовна</t>
  </si>
  <si>
    <t>Маркова Ирина Андреевна</t>
  </si>
  <si>
    <t>Председатель жюри: Самакова О.М. – МО учителей иностранных языков</t>
  </si>
  <si>
    <t xml:space="preserve">Члены жюри: Андреева Л.А.,учитель английского языка </t>
  </si>
  <si>
    <t>Маркова И.А., учитель английского языка</t>
  </si>
  <si>
    <t>Дата проведения: 17.10.2018</t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</si>
  <si>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0"/>
        <color indexed="10"/>
        <rFont val="Arial"/>
        <family val="2"/>
        <charset val="204"/>
      </rPr>
      <t xml:space="preserve"> 5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</si>
  <si>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7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</si>
  <si>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</si>
  <si>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20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</si>
  <si>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</si>
  <si>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36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</si>
  <si>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</si>
  <si>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23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</si>
  <si>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</si>
  <si>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t>А-191</t>
  </si>
  <si>
    <t>А-192</t>
  </si>
  <si>
    <t>А-195</t>
  </si>
  <si>
    <t>А-196</t>
  </si>
  <si>
    <t>А-199</t>
  </si>
  <si>
    <t>А-190</t>
  </si>
  <si>
    <t>А-193</t>
  </si>
  <si>
    <t>А-194</t>
  </si>
  <si>
    <t>А-197</t>
  </si>
  <si>
    <t>А-198</t>
  </si>
  <si>
    <t>Маркова Ирина Андреевна, Андреева Лариса Алексеевна</t>
  </si>
  <si>
    <t>Андреева Лариса Алексеевна, Семенова Эмма Львовна</t>
  </si>
  <si>
    <t>Количество участников: 14</t>
  </si>
  <si>
    <t xml:space="preserve">А-177 </t>
  </si>
  <si>
    <t>А-178</t>
  </si>
  <si>
    <t>А-179</t>
  </si>
  <si>
    <t>А-180</t>
  </si>
  <si>
    <t>А-181</t>
  </si>
  <si>
    <t>А-182</t>
  </si>
  <si>
    <t>А-183</t>
  </si>
  <si>
    <t>А-185</t>
  </si>
  <si>
    <t>А-186</t>
  </si>
  <si>
    <t>А-187</t>
  </si>
  <si>
    <t>А-188</t>
  </si>
  <si>
    <t>А-189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</si>
  <si>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17</t>
    </r>
  </si>
  <si>
    <t xml:space="preserve">Самакова О.М. </t>
  </si>
</sst>
</file>

<file path=xl/styles.xml><?xml version="1.0" encoding="utf-8"?>
<styleSheet xmlns="http://schemas.openxmlformats.org/spreadsheetml/2006/main">
  <fonts count="34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132">
    <xf numFmtId="0" fontId="0" fillId="0" borderId="0" xfId="0"/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1" fillId="0" borderId="16" xfId="1" applyFont="1" applyBorder="1" applyAlignment="1">
      <alignment horizontal="left" vertical="top" wrapText="1"/>
    </xf>
    <xf numFmtId="0" fontId="21" fillId="0" borderId="16" xfId="1" applyFont="1" applyFill="1" applyBorder="1" applyAlignment="1">
      <alignment horizontal="left" vertical="top" wrapText="1"/>
    </xf>
    <xf numFmtId="0" fontId="21" fillId="0" borderId="17" xfId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1" fillId="0" borderId="12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21" fillId="0" borderId="14" xfId="1" applyFont="1" applyFill="1" applyBorder="1" applyAlignment="1">
      <alignment horizontal="left" vertical="top" wrapText="1"/>
    </xf>
    <xf numFmtId="0" fontId="21" fillId="0" borderId="15" xfId="1" applyFont="1" applyFill="1" applyBorder="1" applyAlignment="1">
      <alignment horizontal="left" vertical="top" wrapText="1"/>
    </xf>
    <xf numFmtId="1" fontId="21" fillId="0" borderId="10" xfId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0" xfId="0" applyFont="1"/>
    <xf numFmtId="0" fontId="21" fillId="0" borderId="1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5" fillId="0" borderId="0" xfId="0" applyFont="1"/>
    <xf numFmtId="0" fontId="25" fillId="0" borderId="10" xfId="0" applyFont="1" applyBorder="1"/>
    <xf numFmtId="0" fontId="1" fillId="0" borderId="10" xfId="1" applyFont="1" applyBorder="1" applyAlignment="1">
      <alignment horizontal="left" vertical="top" wrapText="1"/>
    </xf>
    <xf numFmtId="0" fontId="1" fillId="0" borderId="10" xfId="0" applyFont="1" applyBorder="1"/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1" fontId="1" fillId="0" borderId="11" xfId="1" applyNumberFormat="1" applyFont="1" applyBorder="1" applyAlignment="1">
      <alignment horizontal="center" vertical="top" wrapText="1"/>
    </xf>
    <xf numFmtId="1" fontId="1" fillId="0" borderId="10" xfId="1" applyNumberFormat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/>
    </xf>
    <xf numFmtId="0" fontId="21" fillId="0" borderId="11" xfId="1" applyFont="1" applyFill="1" applyBorder="1" applyAlignment="1">
      <alignment horizontal="left" vertical="top" wrapText="1"/>
    </xf>
    <xf numFmtId="0" fontId="21" fillId="0" borderId="10" xfId="1" applyFont="1" applyFill="1" applyBorder="1" applyAlignment="1">
      <alignment horizontal="left" vertical="top"/>
    </xf>
    <xf numFmtId="1" fontId="1" fillId="0" borderId="10" xfId="1" applyNumberFormat="1" applyFont="1" applyBorder="1" applyAlignment="1">
      <alignment horizontal="left" vertical="top" wrapText="1"/>
    </xf>
    <xf numFmtId="1" fontId="1" fillId="0" borderId="10" xfId="1" applyNumberFormat="1" applyFont="1" applyFill="1" applyBorder="1" applyAlignment="1">
      <alignment horizontal="left" vertical="top" wrapText="1"/>
    </xf>
    <xf numFmtId="0" fontId="21" fillId="0" borderId="11" xfId="1" applyFont="1" applyFill="1" applyBorder="1" applyAlignment="1">
      <alignment horizontal="left" vertical="top"/>
    </xf>
    <xf numFmtId="1" fontId="1" fillId="0" borderId="11" xfId="1" applyNumberFormat="1" applyFont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1" fillId="0" borderId="10" xfId="1" applyFont="1" applyBorder="1" applyAlignment="1">
      <alignment horizontal="left" vertical="top"/>
    </xf>
    <xf numFmtId="0" fontId="25" fillId="0" borderId="10" xfId="0" applyFont="1" applyBorder="1" applyAlignment="1">
      <alignment horizontal="center"/>
    </xf>
    <xf numFmtId="0" fontId="21" fillId="0" borderId="10" xfId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27" fillId="0" borderId="0" xfId="0" applyFont="1"/>
    <xf numFmtId="0" fontId="1" fillId="0" borderId="0" xfId="1" applyFont="1" applyAlignment="1">
      <alignment horizontal="left" wrapText="1"/>
    </xf>
    <xf numFmtId="0" fontId="1" fillId="0" borderId="1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0" borderId="0" xfId="0" applyFont="1"/>
    <xf numFmtId="0" fontId="33" fillId="0" borderId="0" xfId="0" applyFont="1"/>
    <xf numFmtId="0" fontId="32" fillId="0" borderId="21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0" xfId="1" applyFont="1" applyAlignment="1">
      <alignment horizontal="center" wrapText="1"/>
    </xf>
    <xf numFmtId="0" fontId="33" fillId="0" borderId="2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1" fillId="0" borderId="0" xfId="1" applyFont="1" applyFill="1" applyBorder="1" applyAlignment="1">
      <alignment horizontal="left" wrapText="1"/>
    </xf>
    <xf numFmtId="0" fontId="21" fillId="0" borderId="12" xfId="1" applyFont="1" applyFill="1" applyBorder="1" applyAlignment="1">
      <alignment horizontal="left" wrapText="1"/>
    </xf>
    <xf numFmtId="0" fontId="1" fillId="0" borderId="10" xfId="1" applyFont="1" applyBorder="1" applyAlignment="1">
      <alignment horizontal="left" wrapText="1"/>
    </xf>
    <xf numFmtId="0" fontId="1" fillId="0" borderId="11" xfId="1" applyFont="1" applyBorder="1" applyAlignment="1">
      <alignment horizontal="left" wrapText="1"/>
    </xf>
    <xf numFmtId="0" fontId="33" fillId="0" borderId="21" xfId="0" applyFont="1" applyBorder="1" applyAlignment="1"/>
    <xf numFmtId="0" fontId="0" fillId="0" borderId="0" xfId="0" applyAlignment="1">
      <alignment horizontal="left"/>
    </xf>
    <xf numFmtId="0" fontId="21" fillId="0" borderId="20" xfId="1" applyFont="1" applyBorder="1" applyAlignment="1">
      <alignment horizontal="left" vertical="top" wrapText="1"/>
    </xf>
    <xf numFmtId="0" fontId="32" fillId="0" borderId="10" xfId="0" applyFont="1" applyBorder="1"/>
    <xf numFmtId="0" fontId="21" fillId="0" borderId="21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1" xfId="1" applyFont="1" applyBorder="1" applyAlignment="1">
      <alignment horizontal="left" vertical="top" wrapText="1"/>
    </xf>
    <xf numFmtId="0" fontId="33" fillId="0" borderId="11" xfId="0" applyFont="1" applyBorder="1" applyAlignment="1"/>
    <xf numFmtId="0" fontId="33" fillId="0" borderId="10" xfId="0" applyFont="1" applyBorder="1" applyAlignment="1"/>
    <xf numFmtId="0" fontId="1" fillId="0" borderId="20" xfId="1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/>
    </xf>
    <xf numFmtId="0" fontId="1" fillId="0" borderId="21" xfId="1" applyFont="1" applyBorder="1" applyAlignment="1">
      <alignment horizontal="center" vertical="top" wrapText="1"/>
    </xf>
    <xf numFmtId="1" fontId="1" fillId="0" borderId="20" xfId="1" applyNumberFormat="1" applyFont="1" applyBorder="1" applyAlignment="1">
      <alignment horizontal="center" vertical="top" wrapText="1"/>
    </xf>
    <xf numFmtId="1" fontId="1" fillId="0" borderId="21" xfId="1" applyNumberFormat="1" applyFont="1" applyBorder="1" applyAlignment="1">
      <alignment horizontal="center" vertical="top" wrapText="1"/>
    </xf>
    <xf numFmtId="1" fontId="21" fillId="0" borderId="20" xfId="1" applyNumberFormat="1" applyFont="1" applyBorder="1" applyAlignment="1">
      <alignment horizontal="center" vertical="top" wrapText="1"/>
    </xf>
    <xf numFmtId="1" fontId="21" fillId="0" borderId="21" xfId="1" applyNumberFormat="1" applyFont="1" applyBorder="1" applyAlignment="1">
      <alignment horizontal="center" vertical="top" wrapText="1"/>
    </xf>
    <xf numFmtId="0" fontId="2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1" fontId="25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center" vertical="top" wrapText="1"/>
    </xf>
    <xf numFmtId="0" fontId="27" fillId="0" borderId="0" xfId="0" applyFont="1" applyBorder="1"/>
    <xf numFmtId="0" fontId="2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0" fillId="0" borderId="0" xfId="0" applyBorder="1"/>
    <xf numFmtId="0" fontId="30" fillId="0" borderId="0" xfId="0" applyFont="1" applyAlignment="1">
      <alignment vertical="top"/>
    </xf>
    <xf numFmtId="0" fontId="27" fillId="0" borderId="0" xfId="0" applyFont="1" applyAlignment="1">
      <alignment vertical="top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3"/>
  <sheetViews>
    <sheetView tabSelected="1" zoomScale="90" zoomScaleNormal="90" workbookViewId="0">
      <selection activeCell="A23" sqref="A23:XFD27"/>
    </sheetView>
  </sheetViews>
  <sheetFormatPr defaultRowHeight="12"/>
  <cols>
    <col min="3" max="3" width="20.83203125" style="33" customWidth="1"/>
    <col min="4" max="4" width="24.6640625" customWidth="1"/>
    <col min="5" max="5" width="24.83203125" customWidth="1"/>
    <col min="6" max="6" width="14.5" customWidth="1"/>
    <col min="7" max="13" width="13.1640625" customWidth="1"/>
    <col min="14" max="14" width="17.33203125" customWidth="1"/>
  </cols>
  <sheetData>
    <row r="3" spans="1:14" s="69" customFormat="1" ht="12.75">
      <c r="A3" s="112" t="s">
        <v>153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69" customFormat="1" ht="12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69" customFormat="1" ht="12.75">
      <c r="A5" s="113" t="s">
        <v>154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69" customFormat="1" ht="12.75">
      <c r="A6" s="113" t="s">
        <v>152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s="69" customFormat="1" ht="12.75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69" customFormat="1" ht="12.75">
      <c r="A8" s="111" t="s">
        <v>149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s="69" customFormat="1" ht="12.75">
      <c r="A9" s="111" t="s">
        <v>150</v>
      </c>
      <c r="B9" s="111"/>
      <c r="C9" s="111"/>
      <c r="D9" s="111"/>
      <c r="E9" s="111"/>
      <c r="F9" s="111"/>
      <c r="G9" s="111"/>
      <c r="H9" s="111"/>
      <c r="I9" s="111"/>
      <c r="J9" s="111"/>
      <c r="K9" s="70"/>
      <c r="L9" s="70"/>
      <c r="M9" s="70"/>
      <c r="N9" s="70"/>
    </row>
    <row r="10" spans="1:14" s="69" customFormat="1" ht="14.25" customHeight="1">
      <c r="A10" s="111" t="s">
        <v>151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69" customFormat="1" ht="13.5" thickBo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s="69" customFormat="1" ht="51.75" thickBot="1">
      <c r="A12" s="7" t="s">
        <v>0</v>
      </c>
      <c r="B12" s="14" t="s">
        <v>1</v>
      </c>
      <c r="C12" s="15" t="s">
        <v>15</v>
      </c>
      <c r="D12" s="10" t="s">
        <v>2</v>
      </c>
      <c r="E12" s="10" t="s">
        <v>3</v>
      </c>
      <c r="F12" s="16" t="s">
        <v>4</v>
      </c>
      <c r="G12" s="17" t="s">
        <v>10</v>
      </c>
      <c r="H12" s="10" t="s">
        <v>11</v>
      </c>
      <c r="I12" s="10" t="s">
        <v>12</v>
      </c>
      <c r="J12" s="16" t="s">
        <v>13</v>
      </c>
      <c r="K12" s="10" t="s">
        <v>5</v>
      </c>
      <c r="L12" s="10" t="s">
        <v>6</v>
      </c>
      <c r="M12" s="10" t="s">
        <v>7</v>
      </c>
      <c r="N12" s="7" t="s">
        <v>14</v>
      </c>
    </row>
    <row r="13" spans="1:14" s="69" customFormat="1" ht="25.5">
      <c r="A13" s="71">
        <v>1</v>
      </c>
      <c r="B13" s="6" t="s">
        <v>19</v>
      </c>
      <c r="C13" s="40" t="s">
        <v>16</v>
      </c>
      <c r="D13" s="40" t="s">
        <v>88</v>
      </c>
      <c r="E13" s="40" t="s">
        <v>27</v>
      </c>
      <c r="F13" s="71">
        <v>5</v>
      </c>
      <c r="G13" s="71">
        <v>1</v>
      </c>
      <c r="H13" s="71">
        <v>3</v>
      </c>
      <c r="I13" s="71">
        <v>6</v>
      </c>
      <c r="J13" s="43">
        <v>0</v>
      </c>
      <c r="K13" s="12">
        <v>10</v>
      </c>
      <c r="L13" s="12">
        <v>40</v>
      </c>
      <c r="M13" s="12">
        <f t="shared" ref="M13:M19" si="0">K13*100/L13</f>
        <v>25</v>
      </c>
      <c r="N13" s="13" t="s">
        <v>18</v>
      </c>
    </row>
    <row r="14" spans="1:14" s="69" customFormat="1" ht="25.5">
      <c r="A14" s="71">
        <v>2</v>
      </c>
      <c r="B14" s="2" t="s">
        <v>20</v>
      </c>
      <c r="C14" s="40" t="s">
        <v>16</v>
      </c>
      <c r="D14" s="40" t="s">
        <v>88</v>
      </c>
      <c r="E14" s="38" t="s">
        <v>27</v>
      </c>
      <c r="F14" s="71">
        <v>5</v>
      </c>
      <c r="G14" s="41">
        <v>1</v>
      </c>
      <c r="H14" s="41">
        <v>3</v>
      </c>
      <c r="I14" s="41">
        <v>6</v>
      </c>
      <c r="J14" s="42">
        <v>0</v>
      </c>
      <c r="K14" s="11">
        <v>10</v>
      </c>
      <c r="L14" s="12">
        <v>40</v>
      </c>
      <c r="M14" s="12">
        <f t="shared" si="0"/>
        <v>25</v>
      </c>
      <c r="N14" s="13" t="s">
        <v>18</v>
      </c>
    </row>
    <row r="15" spans="1:14" s="69" customFormat="1" ht="25.5">
      <c r="A15" s="71">
        <v>3</v>
      </c>
      <c r="B15" s="2" t="s">
        <v>21</v>
      </c>
      <c r="C15" s="40" t="s">
        <v>16</v>
      </c>
      <c r="D15" s="40" t="s">
        <v>88</v>
      </c>
      <c r="E15" s="38" t="s">
        <v>27</v>
      </c>
      <c r="F15" s="71">
        <v>5</v>
      </c>
      <c r="G15" s="41">
        <v>1</v>
      </c>
      <c r="H15" s="41">
        <v>5</v>
      </c>
      <c r="I15" s="41">
        <v>4</v>
      </c>
      <c r="J15" s="42">
        <v>0</v>
      </c>
      <c r="K15" s="11">
        <v>10</v>
      </c>
      <c r="L15" s="12">
        <v>40</v>
      </c>
      <c r="M15" s="12">
        <f t="shared" si="0"/>
        <v>25</v>
      </c>
      <c r="N15" s="13" t="s">
        <v>18</v>
      </c>
    </row>
    <row r="16" spans="1:14" s="69" customFormat="1" ht="25.5">
      <c r="A16" s="71">
        <v>4</v>
      </c>
      <c r="B16" s="2" t="s">
        <v>24</v>
      </c>
      <c r="C16" s="40" t="s">
        <v>16</v>
      </c>
      <c r="D16" s="40" t="s">
        <v>88</v>
      </c>
      <c r="E16" s="38" t="s">
        <v>26</v>
      </c>
      <c r="F16" s="71">
        <v>5</v>
      </c>
      <c r="G16" s="41">
        <v>1</v>
      </c>
      <c r="H16" s="41">
        <v>2</v>
      </c>
      <c r="I16" s="41">
        <v>5</v>
      </c>
      <c r="J16" s="41">
        <v>0</v>
      </c>
      <c r="K16" s="11">
        <v>8</v>
      </c>
      <c r="L16" s="12">
        <v>40</v>
      </c>
      <c r="M16" s="12">
        <f t="shared" si="0"/>
        <v>20</v>
      </c>
      <c r="N16" s="13" t="s">
        <v>18</v>
      </c>
    </row>
    <row r="17" spans="1:14" s="69" customFormat="1" ht="25.5">
      <c r="A17" s="71">
        <v>5</v>
      </c>
      <c r="B17" s="2" t="s">
        <v>22</v>
      </c>
      <c r="C17" s="40" t="s">
        <v>16</v>
      </c>
      <c r="D17" s="40" t="s">
        <v>88</v>
      </c>
      <c r="E17" s="38" t="s">
        <v>26</v>
      </c>
      <c r="F17" s="71">
        <v>5</v>
      </c>
      <c r="G17" s="41">
        <v>2</v>
      </c>
      <c r="H17" s="41">
        <v>3</v>
      </c>
      <c r="I17" s="41">
        <v>2</v>
      </c>
      <c r="J17" s="42">
        <v>0</v>
      </c>
      <c r="K17" s="11">
        <v>7</v>
      </c>
      <c r="L17" s="12">
        <v>40</v>
      </c>
      <c r="M17" s="12">
        <f t="shared" si="0"/>
        <v>17.5</v>
      </c>
      <c r="N17" s="13" t="s">
        <v>18</v>
      </c>
    </row>
    <row r="18" spans="1:14" s="69" customFormat="1" ht="25.5">
      <c r="A18" s="71">
        <v>6</v>
      </c>
      <c r="B18" s="2" t="s">
        <v>25</v>
      </c>
      <c r="C18" s="40" t="s">
        <v>16</v>
      </c>
      <c r="D18" s="40" t="s">
        <v>88</v>
      </c>
      <c r="E18" s="38" t="s">
        <v>26</v>
      </c>
      <c r="F18" s="71">
        <v>5</v>
      </c>
      <c r="G18" s="41">
        <v>1</v>
      </c>
      <c r="H18" s="41">
        <v>3</v>
      </c>
      <c r="I18" s="41">
        <v>3</v>
      </c>
      <c r="J18" s="42">
        <v>0</v>
      </c>
      <c r="K18" s="11">
        <v>7</v>
      </c>
      <c r="L18" s="12">
        <v>40</v>
      </c>
      <c r="M18" s="12">
        <f t="shared" si="0"/>
        <v>17.5</v>
      </c>
      <c r="N18" s="13" t="s">
        <v>18</v>
      </c>
    </row>
    <row r="19" spans="1:14" s="69" customFormat="1" ht="25.5">
      <c r="A19" s="71">
        <v>7</v>
      </c>
      <c r="B19" s="2" t="s">
        <v>23</v>
      </c>
      <c r="C19" s="40" t="s">
        <v>16</v>
      </c>
      <c r="D19" s="40" t="s">
        <v>88</v>
      </c>
      <c r="E19" s="38" t="s">
        <v>26</v>
      </c>
      <c r="F19" s="71">
        <v>5</v>
      </c>
      <c r="G19" s="41">
        <v>1</v>
      </c>
      <c r="H19" s="41">
        <v>3</v>
      </c>
      <c r="I19" s="41">
        <v>2</v>
      </c>
      <c r="J19" s="42">
        <v>0</v>
      </c>
      <c r="K19" s="11">
        <v>6</v>
      </c>
      <c r="L19" s="12">
        <v>40</v>
      </c>
      <c r="M19" s="12">
        <f t="shared" si="0"/>
        <v>15</v>
      </c>
      <c r="N19" s="13" t="s">
        <v>18</v>
      </c>
    </row>
    <row r="20" spans="1:14" s="69" customFormat="1" ht="12.75">
      <c r="A20" s="68"/>
      <c r="B20" s="5"/>
      <c r="C20" s="68"/>
      <c r="D20" s="68"/>
      <c r="E20" s="68"/>
      <c r="F20" s="68"/>
      <c r="G20" s="72"/>
      <c r="H20" s="72"/>
      <c r="I20" s="72"/>
      <c r="J20" s="73"/>
      <c r="K20" s="8"/>
      <c r="L20" s="8"/>
      <c r="M20" s="8"/>
      <c r="N20" s="9"/>
    </row>
    <row r="21" spans="1:14" s="69" customFormat="1" ht="12.75">
      <c r="A21" s="68"/>
      <c r="B21" s="5"/>
      <c r="C21" s="68"/>
      <c r="D21" s="68"/>
      <c r="E21" s="68"/>
      <c r="F21" s="68"/>
      <c r="G21" s="72"/>
      <c r="H21" s="72"/>
      <c r="I21" s="72"/>
      <c r="J21" s="73"/>
      <c r="K21" s="8"/>
      <c r="L21" s="8"/>
      <c r="M21" s="8"/>
      <c r="N21" s="9"/>
    </row>
    <row r="22" spans="1:14" s="69" customFormat="1" ht="12.75">
      <c r="A22" s="68"/>
      <c r="B22" s="5"/>
      <c r="C22" s="68"/>
      <c r="D22" s="68"/>
      <c r="E22" s="68"/>
      <c r="F22" s="68"/>
      <c r="G22" s="72"/>
      <c r="H22" s="72"/>
      <c r="I22" s="72"/>
      <c r="J22" s="73"/>
      <c r="K22" s="73"/>
      <c r="L22" s="73"/>
      <c r="M22" s="73"/>
      <c r="N22" s="72"/>
    </row>
    <row r="23" spans="1:14" s="122" customFormat="1" ht="18" customHeight="1">
      <c r="A23" s="68"/>
      <c r="B23" s="120" t="s">
        <v>8</v>
      </c>
      <c r="C23" s="120"/>
      <c r="D23" s="120"/>
      <c r="E23" s="68" t="s">
        <v>188</v>
      </c>
      <c r="F23" s="121"/>
      <c r="G23" s="121"/>
      <c r="H23" s="72"/>
      <c r="I23" s="72"/>
      <c r="J23" s="73"/>
      <c r="K23" s="73"/>
      <c r="L23" s="73"/>
      <c r="M23" s="73"/>
      <c r="N23" s="72"/>
    </row>
    <row r="24" spans="1:14" s="122" customFormat="1" ht="18" customHeight="1">
      <c r="B24" s="123" t="s">
        <v>9</v>
      </c>
      <c r="C24" s="123"/>
      <c r="D24" s="123"/>
      <c r="E24" s="124"/>
      <c r="F24" s="125"/>
      <c r="G24" s="125"/>
      <c r="H24" s="124"/>
      <c r="I24" s="124"/>
      <c r="J24" s="124"/>
      <c r="K24" s="124"/>
      <c r="L24" s="124"/>
      <c r="M24" s="124"/>
      <c r="N24" s="124"/>
    </row>
    <row r="25" spans="1:14" s="122" customFormat="1" ht="18" customHeight="1">
      <c r="B25" s="1"/>
      <c r="C25" s="1"/>
      <c r="D25" s="1"/>
      <c r="E25" s="68" t="s">
        <v>30</v>
      </c>
      <c r="F25" s="126"/>
      <c r="G25" s="126"/>
      <c r="H25" s="1"/>
      <c r="I25" s="1"/>
      <c r="J25" s="1"/>
      <c r="K25" s="1"/>
      <c r="L25" s="1"/>
      <c r="M25" s="1"/>
      <c r="N25" s="1"/>
    </row>
    <row r="26" spans="1:14" s="122" customFormat="1" ht="18" customHeight="1">
      <c r="B26" s="1"/>
      <c r="C26" s="1"/>
      <c r="D26" s="1"/>
      <c r="E26" s="68" t="s">
        <v>26</v>
      </c>
      <c r="F26" s="126"/>
      <c r="G26" s="126"/>
      <c r="H26" s="1"/>
      <c r="I26" s="1"/>
      <c r="J26" s="1"/>
      <c r="K26" s="1"/>
      <c r="L26" s="1"/>
      <c r="M26" s="1"/>
      <c r="N26" s="1"/>
    </row>
    <row r="27" spans="1:14" s="122" customFormat="1" ht="18" customHeight="1">
      <c r="B27" s="1"/>
      <c r="C27" s="1"/>
      <c r="D27" s="1"/>
      <c r="E27" s="68"/>
      <c r="F27" s="126"/>
      <c r="G27" s="126"/>
      <c r="H27" s="1"/>
      <c r="I27" s="1"/>
      <c r="J27" s="1"/>
      <c r="K27" s="1"/>
      <c r="L27" s="1"/>
      <c r="M27" s="1"/>
      <c r="N27" s="1"/>
    </row>
    <row r="28" spans="1:14" s="69" customFormat="1" ht="12.75">
      <c r="B28" s="1"/>
      <c r="C28" s="1"/>
      <c r="D28" s="1"/>
      <c r="E28" s="68"/>
      <c r="F28" s="1"/>
      <c r="G28" s="1"/>
      <c r="H28" s="1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</row>
    <row r="33" spans="2:14" ht="12.75"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</row>
  </sheetData>
  <sortState ref="A16:N22">
    <sortCondition descending="1" ref="M16"/>
  </sortState>
  <mergeCells count="16">
    <mergeCell ref="F26:G26"/>
    <mergeCell ref="F27:G27"/>
    <mergeCell ref="A8:N8"/>
    <mergeCell ref="A9:J9"/>
    <mergeCell ref="A3:N3"/>
    <mergeCell ref="A5:N5"/>
    <mergeCell ref="A6:N6"/>
    <mergeCell ref="A7:N7"/>
    <mergeCell ref="A11:N11"/>
    <mergeCell ref="A10:J10"/>
    <mergeCell ref="K10:N10"/>
    <mergeCell ref="B23:D23"/>
    <mergeCell ref="B24:D24"/>
    <mergeCell ref="F23:G23"/>
    <mergeCell ref="F24:G24"/>
    <mergeCell ref="F25:G2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0"/>
  <sheetViews>
    <sheetView workbookViewId="0">
      <selection activeCell="A36" sqref="A36:XFD40"/>
    </sheetView>
  </sheetViews>
  <sheetFormatPr defaultRowHeight="12"/>
  <cols>
    <col min="3" max="3" width="18.6640625" style="33" customWidth="1"/>
    <col min="4" max="4" width="28.33203125" customWidth="1"/>
    <col min="5" max="5" width="18.6640625" customWidth="1"/>
    <col min="12" max="13" width="13.33203125" customWidth="1"/>
    <col min="14" max="14" width="12.83203125" customWidth="1"/>
  </cols>
  <sheetData>
    <row r="3" spans="1:14" s="69" customFormat="1" ht="12.75">
      <c r="A3" s="112" t="s">
        <v>155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69" customFormat="1" ht="12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69" customFormat="1" ht="12.75">
      <c r="A5" s="114" t="s">
        <v>156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69" customFormat="1" ht="12.75">
      <c r="A6" s="113" t="s">
        <v>152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s="69" customFormat="1" ht="12.75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69" customFormat="1" ht="12.75">
      <c r="A8" s="111" t="s">
        <v>149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s="69" customFormat="1" ht="12.75">
      <c r="A9" s="111" t="s">
        <v>150</v>
      </c>
      <c r="B9" s="111"/>
      <c r="C9" s="111"/>
      <c r="D9" s="111"/>
      <c r="E9" s="111"/>
      <c r="F9" s="111"/>
      <c r="G9" s="111"/>
      <c r="H9" s="111"/>
      <c r="I9" s="111"/>
      <c r="J9" s="111"/>
      <c r="K9" s="70"/>
      <c r="L9" s="70"/>
      <c r="M9" s="70"/>
      <c r="N9" s="70"/>
    </row>
    <row r="10" spans="1:14" s="69" customFormat="1" ht="14.25" customHeight="1">
      <c r="A10" s="111" t="s">
        <v>151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69" customFormat="1" ht="13.5" thickBo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s="69" customFormat="1" ht="64.5" thickBot="1">
      <c r="A12" s="7" t="s">
        <v>0</v>
      </c>
      <c r="B12" s="14" t="s">
        <v>1</v>
      </c>
      <c r="C12" s="15" t="s">
        <v>15</v>
      </c>
      <c r="D12" s="10" t="s">
        <v>2</v>
      </c>
      <c r="E12" s="10" t="s">
        <v>3</v>
      </c>
      <c r="F12" s="16" t="s">
        <v>4</v>
      </c>
      <c r="G12" s="17" t="s">
        <v>10</v>
      </c>
      <c r="H12" s="10" t="s">
        <v>11</v>
      </c>
      <c r="I12" s="10" t="s">
        <v>12</v>
      </c>
      <c r="J12" s="16" t="s">
        <v>13</v>
      </c>
      <c r="K12" s="10" t="s">
        <v>5</v>
      </c>
      <c r="L12" s="10" t="s">
        <v>6</v>
      </c>
      <c r="M12" s="10" t="s">
        <v>7</v>
      </c>
      <c r="N12" s="7" t="s">
        <v>14</v>
      </c>
    </row>
    <row r="13" spans="1:14" s="69" customFormat="1" ht="12.75">
      <c r="A13" s="71">
        <v>1</v>
      </c>
      <c r="B13" s="6" t="s">
        <v>36</v>
      </c>
      <c r="C13" s="40" t="s">
        <v>16</v>
      </c>
      <c r="D13" s="40" t="s">
        <v>88</v>
      </c>
      <c r="E13" s="40" t="s">
        <v>26</v>
      </c>
      <c r="F13" s="71">
        <v>6</v>
      </c>
      <c r="G13" s="71">
        <v>2</v>
      </c>
      <c r="H13" s="71">
        <v>5</v>
      </c>
      <c r="I13" s="71">
        <v>13</v>
      </c>
      <c r="J13" s="71">
        <v>0</v>
      </c>
      <c r="K13" s="12">
        <v>20</v>
      </c>
      <c r="L13" s="12">
        <v>40</v>
      </c>
      <c r="M13" s="12">
        <f t="shared" ref="M13:M32" si="0">K13*100/L13</f>
        <v>50</v>
      </c>
      <c r="N13" s="13" t="s">
        <v>37</v>
      </c>
    </row>
    <row r="14" spans="1:14" s="69" customFormat="1" ht="12.75">
      <c r="A14" s="71">
        <v>2</v>
      </c>
      <c r="B14" s="2" t="s">
        <v>39</v>
      </c>
      <c r="C14" s="40" t="s">
        <v>16</v>
      </c>
      <c r="D14" s="40" t="s">
        <v>88</v>
      </c>
      <c r="E14" s="38" t="s">
        <v>30</v>
      </c>
      <c r="F14" s="71">
        <v>6</v>
      </c>
      <c r="G14" s="41">
        <v>1</v>
      </c>
      <c r="H14" s="41">
        <v>5</v>
      </c>
      <c r="I14" s="41">
        <v>12</v>
      </c>
      <c r="J14" s="41">
        <v>0</v>
      </c>
      <c r="K14" s="11">
        <v>18</v>
      </c>
      <c r="L14" s="12">
        <v>40</v>
      </c>
      <c r="M14" s="12">
        <f t="shared" si="0"/>
        <v>45</v>
      </c>
      <c r="N14" s="13" t="s">
        <v>18</v>
      </c>
    </row>
    <row r="15" spans="1:14" s="69" customFormat="1" ht="12.75">
      <c r="A15" s="71">
        <v>3</v>
      </c>
      <c r="B15" s="2" t="s">
        <v>47</v>
      </c>
      <c r="C15" s="40" t="s">
        <v>16</v>
      </c>
      <c r="D15" s="40" t="s">
        <v>88</v>
      </c>
      <c r="E15" s="38" t="s">
        <v>26</v>
      </c>
      <c r="F15" s="71">
        <v>6</v>
      </c>
      <c r="G15" s="41">
        <v>3</v>
      </c>
      <c r="H15" s="41">
        <v>5</v>
      </c>
      <c r="I15" s="41">
        <v>10</v>
      </c>
      <c r="J15" s="41">
        <v>0</v>
      </c>
      <c r="K15" s="11">
        <v>18</v>
      </c>
      <c r="L15" s="12">
        <v>40</v>
      </c>
      <c r="M15" s="12">
        <f t="shared" si="0"/>
        <v>45</v>
      </c>
      <c r="N15" s="13" t="s">
        <v>18</v>
      </c>
    </row>
    <row r="16" spans="1:14" s="69" customFormat="1" ht="12.75">
      <c r="A16" s="71">
        <v>4</v>
      </c>
      <c r="B16" s="2" t="s">
        <v>28</v>
      </c>
      <c r="C16" s="40" t="s">
        <v>16</v>
      </c>
      <c r="D16" s="40" t="s">
        <v>88</v>
      </c>
      <c r="E16" s="38" t="s">
        <v>26</v>
      </c>
      <c r="F16" s="71">
        <v>6</v>
      </c>
      <c r="G16" s="41">
        <v>4</v>
      </c>
      <c r="H16" s="41">
        <v>3</v>
      </c>
      <c r="I16" s="41">
        <v>6</v>
      </c>
      <c r="J16" s="42">
        <v>3</v>
      </c>
      <c r="K16" s="11">
        <v>16</v>
      </c>
      <c r="L16" s="12">
        <v>40</v>
      </c>
      <c r="M16" s="12">
        <f t="shared" si="0"/>
        <v>40</v>
      </c>
      <c r="N16" s="13" t="s">
        <v>18</v>
      </c>
    </row>
    <row r="17" spans="1:14" s="69" customFormat="1" ht="12.75">
      <c r="A17" s="71">
        <v>5</v>
      </c>
      <c r="B17" s="2" t="s">
        <v>31</v>
      </c>
      <c r="C17" s="40" t="s">
        <v>16</v>
      </c>
      <c r="D17" s="40" t="s">
        <v>88</v>
      </c>
      <c r="E17" s="38" t="s">
        <v>32</v>
      </c>
      <c r="F17" s="71">
        <v>6</v>
      </c>
      <c r="G17" s="41">
        <v>2</v>
      </c>
      <c r="H17" s="41">
        <v>5</v>
      </c>
      <c r="I17" s="41">
        <v>7</v>
      </c>
      <c r="J17" s="42">
        <v>0</v>
      </c>
      <c r="K17" s="11">
        <v>14</v>
      </c>
      <c r="L17" s="12">
        <v>40</v>
      </c>
      <c r="M17" s="12">
        <f t="shared" si="0"/>
        <v>35</v>
      </c>
      <c r="N17" s="13" t="s">
        <v>18</v>
      </c>
    </row>
    <row r="18" spans="1:14" s="69" customFormat="1" ht="12.75">
      <c r="A18" s="71">
        <v>6</v>
      </c>
      <c r="B18" s="2" t="s">
        <v>51</v>
      </c>
      <c r="C18" s="40" t="s">
        <v>16</v>
      </c>
      <c r="D18" s="40" t="s">
        <v>88</v>
      </c>
      <c r="E18" s="38" t="s">
        <v>30</v>
      </c>
      <c r="F18" s="71">
        <v>6</v>
      </c>
      <c r="G18" s="41">
        <v>1</v>
      </c>
      <c r="H18" s="41">
        <v>5</v>
      </c>
      <c r="I18" s="41">
        <v>7</v>
      </c>
      <c r="J18" s="42">
        <v>0</v>
      </c>
      <c r="K18" s="11">
        <v>13</v>
      </c>
      <c r="L18" s="12">
        <v>40</v>
      </c>
      <c r="M18" s="12">
        <f t="shared" si="0"/>
        <v>32.5</v>
      </c>
      <c r="N18" s="13" t="s">
        <v>18</v>
      </c>
    </row>
    <row r="19" spans="1:14" s="69" customFormat="1" ht="12.75">
      <c r="A19" s="71">
        <v>7</v>
      </c>
      <c r="B19" s="2" t="s">
        <v>40</v>
      </c>
      <c r="C19" s="40" t="s">
        <v>16</v>
      </c>
      <c r="D19" s="40" t="s">
        <v>88</v>
      </c>
      <c r="E19" s="40" t="s">
        <v>41</v>
      </c>
      <c r="F19" s="71">
        <v>6</v>
      </c>
      <c r="G19" s="41">
        <v>2</v>
      </c>
      <c r="H19" s="41">
        <v>5</v>
      </c>
      <c r="I19" s="41">
        <v>5</v>
      </c>
      <c r="J19" s="41">
        <v>0</v>
      </c>
      <c r="K19" s="11">
        <v>12</v>
      </c>
      <c r="L19" s="12">
        <v>40</v>
      </c>
      <c r="M19" s="12">
        <f t="shared" si="0"/>
        <v>30</v>
      </c>
      <c r="N19" s="13" t="s">
        <v>18</v>
      </c>
    </row>
    <row r="20" spans="1:14" s="69" customFormat="1" ht="12.75">
      <c r="A20" s="71">
        <v>8</v>
      </c>
      <c r="B20" s="2" t="s">
        <v>29</v>
      </c>
      <c r="C20" s="40" t="s">
        <v>16</v>
      </c>
      <c r="D20" s="40" t="s">
        <v>88</v>
      </c>
      <c r="E20" s="40" t="s">
        <v>30</v>
      </c>
      <c r="F20" s="71">
        <v>6</v>
      </c>
      <c r="G20" s="41">
        <v>2</v>
      </c>
      <c r="H20" s="41">
        <v>5</v>
      </c>
      <c r="I20" s="41">
        <v>4</v>
      </c>
      <c r="J20" s="42">
        <v>0</v>
      </c>
      <c r="K20" s="11">
        <v>11</v>
      </c>
      <c r="L20" s="12">
        <v>40</v>
      </c>
      <c r="M20" s="12">
        <f t="shared" si="0"/>
        <v>27.5</v>
      </c>
      <c r="N20" s="13" t="s">
        <v>18</v>
      </c>
    </row>
    <row r="21" spans="1:14" s="69" customFormat="1" ht="12.75">
      <c r="A21" s="71">
        <v>9</v>
      </c>
      <c r="B21" s="2" t="s">
        <v>35</v>
      </c>
      <c r="C21" s="40" t="s">
        <v>16</v>
      </c>
      <c r="D21" s="40" t="s">
        <v>88</v>
      </c>
      <c r="E21" s="38" t="s">
        <v>30</v>
      </c>
      <c r="F21" s="71">
        <v>6</v>
      </c>
      <c r="G21" s="41">
        <v>2</v>
      </c>
      <c r="H21" s="41">
        <v>3</v>
      </c>
      <c r="I21" s="41">
        <v>6</v>
      </c>
      <c r="J21" s="41">
        <v>0</v>
      </c>
      <c r="K21" s="11">
        <v>11</v>
      </c>
      <c r="L21" s="12">
        <v>40</v>
      </c>
      <c r="M21" s="12">
        <f t="shared" si="0"/>
        <v>27.5</v>
      </c>
      <c r="N21" s="13" t="s">
        <v>18</v>
      </c>
    </row>
    <row r="22" spans="1:14" s="69" customFormat="1" ht="12.75">
      <c r="A22" s="71">
        <v>10</v>
      </c>
      <c r="B22" s="2" t="s">
        <v>33</v>
      </c>
      <c r="C22" s="40" t="s">
        <v>16</v>
      </c>
      <c r="D22" s="40" t="s">
        <v>88</v>
      </c>
      <c r="E22" s="38" t="s">
        <v>32</v>
      </c>
      <c r="F22" s="71">
        <v>6</v>
      </c>
      <c r="G22" s="41">
        <v>3</v>
      </c>
      <c r="H22" s="41">
        <v>3</v>
      </c>
      <c r="I22" s="41">
        <v>4</v>
      </c>
      <c r="J22" s="42">
        <v>0</v>
      </c>
      <c r="K22" s="11">
        <v>10</v>
      </c>
      <c r="L22" s="12">
        <v>40</v>
      </c>
      <c r="M22" s="12">
        <f t="shared" si="0"/>
        <v>25</v>
      </c>
      <c r="N22" s="13" t="s">
        <v>18</v>
      </c>
    </row>
    <row r="23" spans="1:14" s="69" customFormat="1" ht="12.75">
      <c r="A23" s="71">
        <v>11</v>
      </c>
      <c r="B23" s="2" t="s">
        <v>49</v>
      </c>
      <c r="C23" s="40" t="s">
        <v>16</v>
      </c>
      <c r="D23" s="40" t="s">
        <v>88</v>
      </c>
      <c r="E23" s="38" t="s">
        <v>41</v>
      </c>
      <c r="F23" s="71">
        <v>6</v>
      </c>
      <c r="G23" s="41">
        <v>2</v>
      </c>
      <c r="H23" s="41">
        <v>3</v>
      </c>
      <c r="I23" s="41">
        <v>5</v>
      </c>
      <c r="J23" s="41">
        <v>0</v>
      </c>
      <c r="K23" s="11">
        <v>10</v>
      </c>
      <c r="L23" s="12">
        <v>40</v>
      </c>
      <c r="M23" s="12">
        <f t="shared" si="0"/>
        <v>25</v>
      </c>
      <c r="N23" s="13" t="s">
        <v>18</v>
      </c>
    </row>
    <row r="24" spans="1:14" s="69" customFormat="1" ht="12.75">
      <c r="A24" s="71">
        <v>12</v>
      </c>
      <c r="B24" s="2" t="s">
        <v>38</v>
      </c>
      <c r="C24" s="40" t="s">
        <v>16</v>
      </c>
      <c r="D24" s="40" t="s">
        <v>88</v>
      </c>
      <c r="E24" s="38" t="s">
        <v>26</v>
      </c>
      <c r="F24" s="71">
        <v>6</v>
      </c>
      <c r="G24" s="41">
        <v>3</v>
      </c>
      <c r="H24" s="41">
        <v>2</v>
      </c>
      <c r="I24" s="41">
        <v>4</v>
      </c>
      <c r="J24" s="41">
        <v>0</v>
      </c>
      <c r="K24" s="11">
        <v>9</v>
      </c>
      <c r="L24" s="12">
        <v>40</v>
      </c>
      <c r="M24" s="12">
        <f t="shared" si="0"/>
        <v>22.5</v>
      </c>
      <c r="N24" s="13" t="s">
        <v>18</v>
      </c>
    </row>
    <row r="25" spans="1:14" s="69" customFormat="1" ht="12.75">
      <c r="A25" s="71">
        <v>13</v>
      </c>
      <c r="B25" s="2" t="s">
        <v>44</v>
      </c>
      <c r="C25" s="40" t="s">
        <v>16</v>
      </c>
      <c r="D25" s="40" t="s">
        <v>88</v>
      </c>
      <c r="E25" s="38" t="s">
        <v>41</v>
      </c>
      <c r="F25" s="71">
        <v>6</v>
      </c>
      <c r="G25" s="41">
        <v>2</v>
      </c>
      <c r="H25" s="41">
        <v>3</v>
      </c>
      <c r="I25" s="41">
        <v>4</v>
      </c>
      <c r="J25" s="41">
        <v>0</v>
      </c>
      <c r="K25" s="11">
        <v>9</v>
      </c>
      <c r="L25" s="12">
        <v>40</v>
      </c>
      <c r="M25" s="12">
        <f t="shared" si="0"/>
        <v>22.5</v>
      </c>
      <c r="N25" s="13" t="s">
        <v>18</v>
      </c>
    </row>
    <row r="26" spans="1:14" s="69" customFormat="1" ht="12.75">
      <c r="A26" s="71">
        <v>14</v>
      </c>
      <c r="B26" s="2" t="s">
        <v>45</v>
      </c>
      <c r="C26" s="40" t="s">
        <v>16</v>
      </c>
      <c r="D26" s="40" t="s">
        <v>88</v>
      </c>
      <c r="E26" s="38" t="s">
        <v>30</v>
      </c>
      <c r="F26" s="71">
        <v>6</v>
      </c>
      <c r="G26" s="41">
        <v>1</v>
      </c>
      <c r="H26" s="41">
        <v>1</v>
      </c>
      <c r="I26" s="41">
        <v>7</v>
      </c>
      <c r="J26" s="41">
        <v>0</v>
      </c>
      <c r="K26" s="11">
        <v>9</v>
      </c>
      <c r="L26" s="12">
        <v>40</v>
      </c>
      <c r="M26" s="12">
        <f t="shared" si="0"/>
        <v>22.5</v>
      </c>
      <c r="N26" s="13" t="s">
        <v>18</v>
      </c>
    </row>
    <row r="27" spans="1:14" s="69" customFormat="1" ht="12.75">
      <c r="A27" s="71">
        <v>15</v>
      </c>
      <c r="B27" s="2" t="s">
        <v>42</v>
      </c>
      <c r="C27" s="40" t="s">
        <v>16</v>
      </c>
      <c r="D27" s="40" t="s">
        <v>88</v>
      </c>
      <c r="E27" s="38" t="s">
        <v>30</v>
      </c>
      <c r="F27" s="71">
        <v>6</v>
      </c>
      <c r="G27" s="41">
        <v>1</v>
      </c>
      <c r="H27" s="41">
        <v>2</v>
      </c>
      <c r="I27" s="41">
        <v>4</v>
      </c>
      <c r="J27" s="41">
        <v>0</v>
      </c>
      <c r="K27" s="11">
        <v>7</v>
      </c>
      <c r="L27" s="12">
        <v>40</v>
      </c>
      <c r="M27" s="12">
        <f t="shared" si="0"/>
        <v>17.5</v>
      </c>
      <c r="N27" s="13" t="s">
        <v>18</v>
      </c>
    </row>
    <row r="28" spans="1:14" s="69" customFormat="1" ht="12.75">
      <c r="A28" s="71">
        <v>16</v>
      </c>
      <c r="B28" s="2" t="s">
        <v>43</v>
      </c>
      <c r="C28" s="40" t="s">
        <v>16</v>
      </c>
      <c r="D28" s="40" t="s">
        <v>88</v>
      </c>
      <c r="E28" s="40" t="s">
        <v>30</v>
      </c>
      <c r="F28" s="71">
        <v>6</v>
      </c>
      <c r="G28" s="41">
        <v>1</v>
      </c>
      <c r="H28" s="41">
        <v>2</v>
      </c>
      <c r="I28" s="41">
        <v>4</v>
      </c>
      <c r="J28" s="41">
        <v>0</v>
      </c>
      <c r="K28" s="11">
        <v>7</v>
      </c>
      <c r="L28" s="12">
        <v>40</v>
      </c>
      <c r="M28" s="12">
        <f t="shared" si="0"/>
        <v>17.5</v>
      </c>
      <c r="N28" s="13" t="s">
        <v>18</v>
      </c>
    </row>
    <row r="29" spans="1:14" s="69" customFormat="1" ht="12.75">
      <c r="A29" s="71">
        <v>17</v>
      </c>
      <c r="B29" s="2" t="s">
        <v>46</v>
      </c>
      <c r="C29" s="40" t="s">
        <v>16</v>
      </c>
      <c r="D29" s="40" t="s">
        <v>88</v>
      </c>
      <c r="E29" s="38" t="s">
        <v>41</v>
      </c>
      <c r="F29" s="71">
        <v>6</v>
      </c>
      <c r="G29" s="41">
        <v>1</v>
      </c>
      <c r="H29" s="41">
        <v>1</v>
      </c>
      <c r="I29" s="41">
        <v>4</v>
      </c>
      <c r="J29" s="41">
        <v>0</v>
      </c>
      <c r="K29" s="11">
        <v>6</v>
      </c>
      <c r="L29" s="12">
        <v>40</v>
      </c>
      <c r="M29" s="12">
        <f t="shared" si="0"/>
        <v>15</v>
      </c>
      <c r="N29" s="13" t="s">
        <v>18</v>
      </c>
    </row>
    <row r="30" spans="1:14" s="69" customFormat="1" ht="12.75">
      <c r="A30" s="71">
        <v>18</v>
      </c>
      <c r="B30" s="2" t="s">
        <v>50</v>
      </c>
      <c r="C30" s="40" t="s">
        <v>16</v>
      </c>
      <c r="D30" s="40" t="s">
        <v>88</v>
      </c>
      <c r="E30" s="38" t="s">
        <v>41</v>
      </c>
      <c r="F30" s="71">
        <v>6</v>
      </c>
      <c r="G30" s="41">
        <v>2</v>
      </c>
      <c r="H30" s="41">
        <v>1</v>
      </c>
      <c r="I30" s="41">
        <v>3</v>
      </c>
      <c r="J30" s="41">
        <v>0</v>
      </c>
      <c r="K30" s="11">
        <v>6</v>
      </c>
      <c r="L30" s="12">
        <v>40</v>
      </c>
      <c r="M30" s="12">
        <f t="shared" si="0"/>
        <v>15</v>
      </c>
      <c r="N30" s="13" t="s">
        <v>18</v>
      </c>
    </row>
    <row r="31" spans="1:14" s="69" customFormat="1" ht="12.75">
      <c r="A31" s="71">
        <v>19</v>
      </c>
      <c r="B31" s="2" t="s">
        <v>48</v>
      </c>
      <c r="C31" s="40" t="s">
        <v>16</v>
      </c>
      <c r="D31" s="40" t="s">
        <v>88</v>
      </c>
      <c r="E31" s="38" t="s">
        <v>30</v>
      </c>
      <c r="F31" s="71">
        <v>6</v>
      </c>
      <c r="G31" s="41">
        <v>1</v>
      </c>
      <c r="H31" s="41">
        <v>1</v>
      </c>
      <c r="I31" s="41">
        <v>3</v>
      </c>
      <c r="J31" s="41">
        <v>0</v>
      </c>
      <c r="K31" s="11">
        <v>5</v>
      </c>
      <c r="L31" s="12">
        <v>40</v>
      </c>
      <c r="M31" s="12">
        <f t="shared" si="0"/>
        <v>12.5</v>
      </c>
      <c r="N31" s="13" t="s">
        <v>18</v>
      </c>
    </row>
    <row r="32" spans="1:14" s="69" customFormat="1" ht="12.75">
      <c r="A32" s="71">
        <v>20</v>
      </c>
      <c r="B32" s="2" t="s">
        <v>34</v>
      </c>
      <c r="C32" s="40" t="s">
        <v>16</v>
      </c>
      <c r="D32" s="40" t="s">
        <v>88</v>
      </c>
      <c r="E32" s="38" t="s">
        <v>32</v>
      </c>
      <c r="F32" s="71">
        <v>6</v>
      </c>
      <c r="G32" s="41">
        <v>1</v>
      </c>
      <c r="H32" s="41">
        <v>2</v>
      </c>
      <c r="I32" s="41">
        <v>1</v>
      </c>
      <c r="J32" s="42">
        <v>0</v>
      </c>
      <c r="K32" s="11">
        <v>4</v>
      </c>
      <c r="L32" s="12">
        <v>40</v>
      </c>
      <c r="M32" s="12">
        <f t="shared" si="0"/>
        <v>10</v>
      </c>
      <c r="N32" s="13" t="s">
        <v>18</v>
      </c>
    </row>
    <row r="33" spans="1:14" s="69" customFormat="1" ht="12.75">
      <c r="C33" s="74"/>
    </row>
    <row r="34" spans="1:14" s="69" customFormat="1" ht="12.75">
      <c r="C34" s="74"/>
    </row>
    <row r="36" spans="1:14" s="122" customFormat="1" ht="18" customHeight="1">
      <c r="A36" s="68"/>
      <c r="B36" s="120" t="s">
        <v>8</v>
      </c>
      <c r="C36" s="120"/>
      <c r="D36" s="120"/>
      <c r="E36" s="68" t="s">
        <v>188</v>
      </c>
      <c r="F36" s="121"/>
      <c r="G36" s="121"/>
      <c r="H36" s="72"/>
      <c r="I36" s="72"/>
      <c r="J36" s="73"/>
      <c r="K36" s="73"/>
      <c r="L36" s="73"/>
      <c r="M36" s="73"/>
      <c r="N36" s="72"/>
    </row>
    <row r="37" spans="1:14" s="122" customFormat="1" ht="18" customHeight="1">
      <c r="B37" s="123" t="s">
        <v>9</v>
      </c>
      <c r="C37" s="123"/>
      <c r="D37" s="123"/>
      <c r="E37" s="124"/>
      <c r="F37" s="125"/>
      <c r="G37" s="125"/>
      <c r="H37" s="124"/>
      <c r="I37" s="124"/>
      <c r="J37" s="124"/>
      <c r="K37" s="124"/>
      <c r="L37" s="124"/>
      <c r="M37" s="124"/>
      <c r="N37" s="124"/>
    </row>
    <row r="38" spans="1:14" s="122" customFormat="1" ht="18" customHeight="1">
      <c r="B38" s="1"/>
      <c r="C38" s="1"/>
      <c r="D38" s="1"/>
      <c r="E38" s="68" t="s">
        <v>30</v>
      </c>
      <c r="F38" s="126"/>
      <c r="G38" s="126"/>
      <c r="H38" s="1"/>
      <c r="I38" s="1"/>
      <c r="J38" s="1"/>
      <c r="K38" s="1"/>
      <c r="L38" s="1"/>
      <c r="M38" s="1"/>
      <c r="N38" s="1"/>
    </row>
    <row r="39" spans="1:14" s="122" customFormat="1" ht="18" customHeight="1">
      <c r="B39" s="1"/>
      <c r="C39" s="1"/>
      <c r="D39" s="1"/>
      <c r="E39" s="68" t="s">
        <v>26</v>
      </c>
      <c r="F39" s="126"/>
      <c r="G39" s="126"/>
      <c r="H39" s="1"/>
      <c r="I39" s="1"/>
      <c r="J39" s="1"/>
      <c r="K39" s="1"/>
      <c r="L39" s="1"/>
      <c r="M39" s="1"/>
      <c r="N39" s="1"/>
    </row>
    <row r="40" spans="1:14" s="122" customFormat="1" ht="18" customHeight="1">
      <c r="B40" s="1"/>
      <c r="C40" s="1"/>
      <c r="D40" s="1"/>
      <c r="E40" s="68"/>
      <c r="F40" s="126"/>
      <c r="G40" s="126"/>
      <c r="H40" s="1"/>
      <c r="I40" s="1"/>
      <c r="J40" s="1"/>
      <c r="K40" s="1"/>
      <c r="L40" s="1"/>
      <c r="M40" s="1"/>
      <c r="N40" s="1"/>
    </row>
  </sheetData>
  <sortState ref="A16:N35">
    <sortCondition descending="1" ref="M16"/>
  </sortState>
  <mergeCells count="16">
    <mergeCell ref="A10:J10"/>
    <mergeCell ref="K10:N10"/>
    <mergeCell ref="A11:N11"/>
    <mergeCell ref="A9:J9"/>
    <mergeCell ref="A3:N3"/>
    <mergeCell ref="A5:N5"/>
    <mergeCell ref="A6:N6"/>
    <mergeCell ref="A7:N7"/>
    <mergeCell ref="A8:N8"/>
    <mergeCell ref="F39:G39"/>
    <mergeCell ref="F40:G40"/>
    <mergeCell ref="B36:D36"/>
    <mergeCell ref="F36:G36"/>
    <mergeCell ref="B37:D37"/>
    <mergeCell ref="F37:G37"/>
    <mergeCell ref="F38:G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N55"/>
  <sheetViews>
    <sheetView workbookViewId="0">
      <selection activeCell="A51" sqref="A51:XFD55"/>
    </sheetView>
  </sheetViews>
  <sheetFormatPr defaultRowHeight="12"/>
  <cols>
    <col min="1" max="1" width="9.33203125" style="54"/>
    <col min="2" max="2" width="9.33203125" style="53"/>
    <col min="3" max="3" width="16.33203125" style="53" customWidth="1"/>
    <col min="4" max="4" width="27" style="53" customWidth="1"/>
    <col min="5" max="5" width="36.5" style="53" customWidth="1"/>
    <col min="6" max="12" width="9.33203125" style="54"/>
    <col min="13" max="14" width="15.33203125" style="54" customWidth="1"/>
  </cols>
  <sheetData>
    <row r="3" spans="1:14" s="69" customFormat="1" ht="12.75">
      <c r="A3" s="112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69" customFormat="1" ht="12.75">
      <c r="A4" s="66"/>
      <c r="B4" s="67"/>
      <c r="C4" s="67"/>
      <c r="D4" s="67"/>
      <c r="E4" s="67"/>
      <c r="F4" s="66"/>
      <c r="G4" s="66"/>
      <c r="H4" s="66"/>
      <c r="I4" s="66"/>
      <c r="J4" s="66"/>
      <c r="K4" s="66"/>
      <c r="L4" s="66"/>
      <c r="M4" s="66"/>
      <c r="N4" s="66"/>
    </row>
    <row r="5" spans="1:14" s="69" customFormat="1" ht="12.75">
      <c r="A5" s="114" t="s">
        <v>158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69" customFormat="1" ht="12.75">
      <c r="A6" s="113" t="s">
        <v>152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s="69" customFormat="1" ht="12.75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69" customFormat="1" ht="12.75">
      <c r="A8" s="111" t="s">
        <v>149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s="69" customFormat="1" ht="12.75">
      <c r="A9" s="111" t="s">
        <v>150</v>
      </c>
      <c r="B9" s="111"/>
      <c r="C9" s="111"/>
      <c r="D9" s="111"/>
      <c r="E9" s="111"/>
      <c r="F9" s="111"/>
      <c r="G9" s="111"/>
      <c r="H9" s="111"/>
      <c r="I9" s="111"/>
      <c r="J9" s="111"/>
      <c r="K9" s="70"/>
      <c r="L9" s="70"/>
      <c r="M9" s="70"/>
      <c r="N9" s="70"/>
    </row>
    <row r="10" spans="1:14" s="69" customFormat="1" ht="14.25" customHeight="1">
      <c r="A10" s="111" t="s">
        <v>151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69" customFormat="1" ht="13.5" thickBo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s="69" customFormat="1" ht="51.75" thickBot="1">
      <c r="A12" s="7" t="s">
        <v>0</v>
      </c>
      <c r="B12" s="26" t="s">
        <v>1</v>
      </c>
      <c r="C12" s="27" t="s">
        <v>15</v>
      </c>
      <c r="D12" s="28" t="s">
        <v>2</v>
      </c>
      <c r="E12" s="28" t="s">
        <v>3</v>
      </c>
      <c r="F12" s="16" t="s">
        <v>4</v>
      </c>
      <c r="G12" s="17" t="s">
        <v>10</v>
      </c>
      <c r="H12" s="10" t="s">
        <v>11</v>
      </c>
      <c r="I12" s="10" t="s">
        <v>12</v>
      </c>
      <c r="J12" s="16" t="s">
        <v>13</v>
      </c>
      <c r="K12" s="10" t="s">
        <v>5</v>
      </c>
      <c r="L12" s="10" t="s">
        <v>6</v>
      </c>
      <c r="M12" s="10" t="s">
        <v>7</v>
      </c>
      <c r="N12" s="7" t="s">
        <v>14</v>
      </c>
    </row>
    <row r="13" spans="1:14" s="69" customFormat="1" ht="12.75">
      <c r="A13" s="41">
        <v>1</v>
      </c>
      <c r="B13" s="2" t="s">
        <v>57</v>
      </c>
      <c r="C13" s="40" t="s">
        <v>16</v>
      </c>
      <c r="D13" s="40" t="s">
        <v>88</v>
      </c>
      <c r="E13" s="40" t="s">
        <v>52</v>
      </c>
      <c r="F13" s="41">
        <v>7</v>
      </c>
      <c r="G13" s="41">
        <v>8</v>
      </c>
      <c r="H13" s="41">
        <v>7</v>
      </c>
      <c r="I13" s="41">
        <v>15</v>
      </c>
      <c r="J13" s="42">
        <v>4</v>
      </c>
      <c r="K13" s="11">
        <v>34</v>
      </c>
      <c r="L13" s="11">
        <v>58</v>
      </c>
      <c r="M13" s="11">
        <f>K13*100/L13</f>
        <v>58.620689655172413</v>
      </c>
      <c r="N13" s="18" t="s">
        <v>37</v>
      </c>
    </row>
    <row r="14" spans="1:14" s="69" customFormat="1" ht="12.75">
      <c r="A14" s="41">
        <v>2</v>
      </c>
      <c r="B14" s="2" t="s">
        <v>61</v>
      </c>
      <c r="C14" s="40" t="s">
        <v>16</v>
      </c>
      <c r="D14" s="40" t="s">
        <v>88</v>
      </c>
      <c r="E14" s="38" t="s">
        <v>52</v>
      </c>
      <c r="F14" s="41">
        <v>7</v>
      </c>
      <c r="G14" s="41">
        <v>7</v>
      </c>
      <c r="H14" s="41">
        <v>7</v>
      </c>
      <c r="I14" s="41">
        <v>12</v>
      </c>
      <c r="J14" s="42">
        <v>0</v>
      </c>
      <c r="K14" s="11">
        <v>26</v>
      </c>
      <c r="L14" s="11">
        <v>58</v>
      </c>
      <c r="M14" s="11">
        <f>K14*100/L14</f>
        <v>44.827586206896555</v>
      </c>
      <c r="N14" s="18" t="s">
        <v>18</v>
      </c>
    </row>
    <row r="15" spans="1:14" s="69" customFormat="1" ht="12.75">
      <c r="A15" s="41">
        <v>3</v>
      </c>
      <c r="B15" s="2" t="s">
        <v>64</v>
      </c>
      <c r="C15" s="40" t="s">
        <v>16</v>
      </c>
      <c r="D15" s="40" t="s">
        <v>88</v>
      </c>
      <c r="E15" s="38" t="s">
        <v>52</v>
      </c>
      <c r="F15" s="41">
        <v>7</v>
      </c>
      <c r="G15" s="41">
        <v>3</v>
      </c>
      <c r="H15" s="41">
        <v>7</v>
      </c>
      <c r="I15" s="41">
        <v>16</v>
      </c>
      <c r="J15" s="42">
        <v>0</v>
      </c>
      <c r="K15" s="11">
        <v>26</v>
      </c>
      <c r="L15" s="11">
        <v>58</v>
      </c>
      <c r="M15" s="11">
        <f>K15*100/L15</f>
        <v>44.827586206896555</v>
      </c>
      <c r="N15" s="18" t="s">
        <v>18</v>
      </c>
    </row>
    <row r="16" spans="1:14" s="75" customFormat="1" ht="12.75">
      <c r="A16" s="41">
        <v>4</v>
      </c>
      <c r="B16" s="2" t="s">
        <v>66</v>
      </c>
      <c r="C16" s="40" t="s">
        <v>16</v>
      </c>
      <c r="D16" s="40" t="s">
        <v>88</v>
      </c>
      <c r="E16" s="38" t="s">
        <v>53</v>
      </c>
      <c r="F16" s="41">
        <v>7</v>
      </c>
      <c r="G16" s="41">
        <v>3</v>
      </c>
      <c r="H16" s="41">
        <v>5</v>
      </c>
      <c r="I16" s="41">
        <v>8</v>
      </c>
      <c r="J16" s="42">
        <v>11</v>
      </c>
      <c r="K16" s="11">
        <v>26</v>
      </c>
      <c r="L16" s="11">
        <v>58</v>
      </c>
      <c r="M16" s="11">
        <f>K16*100/L16</f>
        <v>44.827586206896555</v>
      </c>
      <c r="N16" s="18" t="s">
        <v>18</v>
      </c>
    </row>
    <row r="17" spans="1:14" s="69" customFormat="1" ht="12.75">
      <c r="A17" s="41">
        <v>5</v>
      </c>
      <c r="B17" s="2" t="s">
        <v>116</v>
      </c>
      <c r="C17" s="40" t="s">
        <v>16</v>
      </c>
      <c r="D17" s="40" t="s">
        <v>88</v>
      </c>
      <c r="E17" s="38" t="s">
        <v>52</v>
      </c>
      <c r="F17" s="41">
        <v>7</v>
      </c>
      <c r="G17" s="41">
        <v>7</v>
      </c>
      <c r="H17" s="41">
        <v>6</v>
      </c>
      <c r="I17" s="42">
        <v>9</v>
      </c>
      <c r="J17" s="42">
        <v>3</v>
      </c>
      <c r="K17" s="11">
        <f>SUM(G17:J17)</f>
        <v>25</v>
      </c>
      <c r="L17" s="11">
        <v>58</v>
      </c>
      <c r="M17" s="11">
        <f>K17/L17*100</f>
        <v>43.103448275862064</v>
      </c>
      <c r="N17" s="45" t="s">
        <v>18</v>
      </c>
    </row>
    <row r="18" spans="1:14" s="69" customFormat="1" ht="12.75">
      <c r="A18" s="41">
        <v>6</v>
      </c>
      <c r="B18" s="47" t="s">
        <v>117</v>
      </c>
      <c r="C18" s="40" t="s">
        <v>16</v>
      </c>
      <c r="D18" s="40" t="s">
        <v>88</v>
      </c>
      <c r="E18" s="38" t="s">
        <v>53</v>
      </c>
      <c r="F18" s="41">
        <v>7</v>
      </c>
      <c r="G18" s="41">
        <v>5</v>
      </c>
      <c r="H18" s="41">
        <v>12</v>
      </c>
      <c r="I18" s="42">
        <v>0</v>
      </c>
      <c r="J18" s="42">
        <v>7</v>
      </c>
      <c r="K18" s="42">
        <f>SUM(G18:J18)</f>
        <v>24</v>
      </c>
      <c r="L18" s="11">
        <v>58</v>
      </c>
      <c r="M18" s="11">
        <f>K18/L18*100</f>
        <v>41.379310344827587</v>
      </c>
      <c r="N18" s="45" t="s">
        <v>18</v>
      </c>
    </row>
    <row r="19" spans="1:14" s="69" customFormat="1" ht="12.75">
      <c r="A19" s="41">
        <v>7</v>
      </c>
      <c r="B19" s="47" t="s">
        <v>118</v>
      </c>
      <c r="C19" s="40" t="s">
        <v>16</v>
      </c>
      <c r="D19" s="40" t="s">
        <v>88</v>
      </c>
      <c r="E19" s="38" t="s">
        <v>53</v>
      </c>
      <c r="F19" s="41">
        <v>7</v>
      </c>
      <c r="G19" s="41">
        <v>5</v>
      </c>
      <c r="H19" s="41">
        <v>9</v>
      </c>
      <c r="I19" s="42">
        <v>0</v>
      </c>
      <c r="J19" s="42">
        <v>9</v>
      </c>
      <c r="K19" s="42">
        <f>SUM(G19:J19)</f>
        <v>23</v>
      </c>
      <c r="L19" s="11">
        <v>58</v>
      </c>
      <c r="M19" s="11">
        <f>K19/L19*100</f>
        <v>39.655172413793103</v>
      </c>
      <c r="N19" s="45" t="s">
        <v>18</v>
      </c>
    </row>
    <row r="20" spans="1:14" s="69" customFormat="1" ht="12.75">
      <c r="A20" s="41">
        <v>8</v>
      </c>
      <c r="B20" s="2" t="s">
        <v>54</v>
      </c>
      <c r="C20" s="40" t="s">
        <v>16</v>
      </c>
      <c r="D20" s="40" t="s">
        <v>88</v>
      </c>
      <c r="E20" s="38" t="s">
        <v>53</v>
      </c>
      <c r="F20" s="41">
        <v>7</v>
      </c>
      <c r="G20" s="41">
        <v>10</v>
      </c>
      <c r="H20" s="41">
        <v>7</v>
      </c>
      <c r="I20" s="41">
        <v>4</v>
      </c>
      <c r="J20" s="42">
        <v>0</v>
      </c>
      <c r="K20" s="11">
        <v>21</v>
      </c>
      <c r="L20" s="11">
        <v>58</v>
      </c>
      <c r="M20" s="11">
        <f>K20*100/L20</f>
        <v>36.206896551724135</v>
      </c>
      <c r="N20" s="18" t="s">
        <v>18</v>
      </c>
    </row>
    <row r="21" spans="1:14" s="69" customFormat="1" ht="12.75">
      <c r="A21" s="41">
        <v>9</v>
      </c>
      <c r="B21" s="2" t="s">
        <v>65</v>
      </c>
      <c r="C21" s="40" t="s">
        <v>16</v>
      </c>
      <c r="D21" s="40" t="s">
        <v>88</v>
      </c>
      <c r="E21" s="38" t="s">
        <v>53</v>
      </c>
      <c r="F21" s="41">
        <v>7</v>
      </c>
      <c r="G21" s="41">
        <v>2</v>
      </c>
      <c r="H21" s="41">
        <v>7</v>
      </c>
      <c r="I21" s="41">
        <v>12</v>
      </c>
      <c r="J21" s="42">
        <v>0</v>
      </c>
      <c r="K21" s="11">
        <v>21</v>
      </c>
      <c r="L21" s="11">
        <v>58</v>
      </c>
      <c r="M21" s="11">
        <f>K21*100/L21</f>
        <v>36.206896551724135</v>
      </c>
      <c r="N21" s="18" t="s">
        <v>18</v>
      </c>
    </row>
    <row r="22" spans="1:14" s="69" customFormat="1" ht="12.75">
      <c r="A22" s="41">
        <v>10</v>
      </c>
      <c r="B22" s="2" t="s">
        <v>67</v>
      </c>
      <c r="C22" s="40" t="s">
        <v>16</v>
      </c>
      <c r="D22" s="40" t="s">
        <v>88</v>
      </c>
      <c r="E22" s="38" t="s">
        <v>52</v>
      </c>
      <c r="F22" s="41">
        <v>7</v>
      </c>
      <c r="G22" s="41">
        <v>6</v>
      </c>
      <c r="H22" s="41">
        <v>4</v>
      </c>
      <c r="I22" s="41">
        <v>11</v>
      </c>
      <c r="J22" s="42">
        <v>0</v>
      </c>
      <c r="K22" s="11">
        <v>21</v>
      </c>
      <c r="L22" s="11">
        <v>58</v>
      </c>
      <c r="M22" s="11">
        <f>K22*100/L22</f>
        <v>36.206896551724135</v>
      </c>
      <c r="N22" s="18" t="s">
        <v>18</v>
      </c>
    </row>
    <row r="23" spans="1:14" s="69" customFormat="1" ht="12.75">
      <c r="A23" s="41">
        <v>11</v>
      </c>
      <c r="B23" s="47" t="s">
        <v>119</v>
      </c>
      <c r="C23" s="40" t="s">
        <v>16</v>
      </c>
      <c r="D23" s="40" t="s">
        <v>88</v>
      </c>
      <c r="E23" s="38" t="s">
        <v>53</v>
      </c>
      <c r="F23" s="41">
        <v>7</v>
      </c>
      <c r="G23" s="41">
        <v>5</v>
      </c>
      <c r="H23" s="41">
        <v>10</v>
      </c>
      <c r="I23" s="42">
        <v>0</v>
      </c>
      <c r="J23" s="42">
        <v>6</v>
      </c>
      <c r="K23" s="42">
        <f>SUM(G23:J23)</f>
        <v>21</v>
      </c>
      <c r="L23" s="11">
        <v>58</v>
      </c>
      <c r="M23" s="11">
        <f>K23/L23*100</f>
        <v>36.206896551724135</v>
      </c>
      <c r="N23" s="45" t="s">
        <v>18</v>
      </c>
    </row>
    <row r="24" spans="1:14" s="69" customFormat="1" ht="12.75">
      <c r="A24" s="41">
        <v>12</v>
      </c>
      <c r="B24" s="47" t="s">
        <v>120</v>
      </c>
      <c r="C24" s="40" t="s">
        <v>16</v>
      </c>
      <c r="D24" s="40" t="s">
        <v>88</v>
      </c>
      <c r="E24" s="38" t="s">
        <v>53</v>
      </c>
      <c r="F24" s="41">
        <v>7</v>
      </c>
      <c r="G24" s="41">
        <v>7</v>
      </c>
      <c r="H24" s="41">
        <v>9</v>
      </c>
      <c r="I24" s="42">
        <v>0</v>
      </c>
      <c r="J24" s="42">
        <v>5</v>
      </c>
      <c r="K24" s="44">
        <f>SUM(G24:J24)</f>
        <v>21</v>
      </c>
      <c r="L24" s="11">
        <v>58</v>
      </c>
      <c r="M24" s="11">
        <f>K24/L24*100</f>
        <v>36.206896551724135</v>
      </c>
      <c r="N24" s="45" t="s">
        <v>18</v>
      </c>
    </row>
    <row r="25" spans="1:14" s="69" customFormat="1" ht="12.75">
      <c r="A25" s="41">
        <v>13</v>
      </c>
      <c r="B25" s="47" t="s">
        <v>121</v>
      </c>
      <c r="C25" s="40" t="s">
        <v>16</v>
      </c>
      <c r="D25" s="40" t="s">
        <v>88</v>
      </c>
      <c r="E25" s="38" t="s">
        <v>53</v>
      </c>
      <c r="F25" s="41">
        <v>7</v>
      </c>
      <c r="G25" s="41">
        <v>5</v>
      </c>
      <c r="H25" s="41">
        <v>10</v>
      </c>
      <c r="I25" s="42">
        <v>0</v>
      </c>
      <c r="J25" s="42">
        <v>5</v>
      </c>
      <c r="K25" s="44">
        <f>SUM(G25:J25)</f>
        <v>20</v>
      </c>
      <c r="L25" s="11">
        <v>58</v>
      </c>
      <c r="M25" s="11">
        <f>K25/L25*100</f>
        <v>34.482758620689658</v>
      </c>
      <c r="N25" s="45" t="s">
        <v>18</v>
      </c>
    </row>
    <row r="26" spans="1:14" s="69" customFormat="1" ht="12.75">
      <c r="A26" s="41">
        <v>14</v>
      </c>
      <c r="B26" s="2" t="s">
        <v>68</v>
      </c>
      <c r="C26" s="40" t="s">
        <v>16</v>
      </c>
      <c r="D26" s="40" t="s">
        <v>88</v>
      </c>
      <c r="E26" s="38" t="s">
        <v>53</v>
      </c>
      <c r="F26" s="41">
        <v>7</v>
      </c>
      <c r="G26" s="41">
        <v>5</v>
      </c>
      <c r="H26" s="41">
        <v>8</v>
      </c>
      <c r="I26" s="41">
        <v>6</v>
      </c>
      <c r="J26" s="42">
        <v>0</v>
      </c>
      <c r="K26" s="11">
        <v>19</v>
      </c>
      <c r="L26" s="11">
        <v>58</v>
      </c>
      <c r="M26" s="11">
        <f>K26*100/L26</f>
        <v>32.758620689655174</v>
      </c>
      <c r="N26" s="18" t="s">
        <v>18</v>
      </c>
    </row>
    <row r="27" spans="1:14" s="69" customFormat="1" ht="12.75">
      <c r="A27" s="41">
        <v>15</v>
      </c>
      <c r="B27" s="2" t="s">
        <v>122</v>
      </c>
      <c r="C27" s="40" t="s">
        <v>16</v>
      </c>
      <c r="D27" s="40" t="s">
        <v>88</v>
      </c>
      <c r="E27" s="38" t="s">
        <v>53</v>
      </c>
      <c r="F27" s="41">
        <v>7</v>
      </c>
      <c r="G27" s="41">
        <v>4</v>
      </c>
      <c r="H27" s="41">
        <v>10</v>
      </c>
      <c r="I27" s="42">
        <v>0</v>
      </c>
      <c r="J27" s="42">
        <v>5</v>
      </c>
      <c r="K27" s="11">
        <f>SUM(G27:J27)</f>
        <v>19</v>
      </c>
      <c r="L27" s="11">
        <v>58</v>
      </c>
      <c r="M27" s="11">
        <f>K27/L27*100</f>
        <v>32.758620689655174</v>
      </c>
      <c r="N27" s="45" t="s">
        <v>18</v>
      </c>
    </row>
    <row r="28" spans="1:14" s="69" customFormat="1" ht="12.75">
      <c r="A28" s="41">
        <v>16</v>
      </c>
      <c r="B28" s="47" t="s">
        <v>123</v>
      </c>
      <c r="C28" s="40" t="s">
        <v>16</v>
      </c>
      <c r="D28" s="40" t="s">
        <v>88</v>
      </c>
      <c r="E28" s="38" t="s">
        <v>53</v>
      </c>
      <c r="F28" s="41">
        <v>7</v>
      </c>
      <c r="G28" s="41">
        <v>7</v>
      </c>
      <c r="H28" s="41">
        <v>9</v>
      </c>
      <c r="I28" s="42">
        <v>0</v>
      </c>
      <c r="J28" s="42">
        <v>3</v>
      </c>
      <c r="K28" s="44">
        <f>SUM(G28:J28)</f>
        <v>19</v>
      </c>
      <c r="L28" s="11">
        <v>58</v>
      </c>
      <c r="M28" s="11">
        <f>K28/L28*100</f>
        <v>32.758620689655174</v>
      </c>
      <c r="N28" s="45" t="s">
        <v>18</v>
      </c>
    </row>
    <row r="29" spans="1:14" s="69" customFormat="1" ht="12.75">
      <c r="A29" s="41">
        <v>17</v>
      </c>
      <c r="B29" s="2" t="s">
        <v>124</v>
      </c>
      <c r="C29" s="40" t="s">
        <v>16</v>
      </c>
      <c r="D29" s="40" t="s">
        <v>88</v>
      </c>
      <c r="E29" s="38" t="s">
        <v>53</v>
      </c>
      <c r="F29" s="41">
        <v>7</v>
      </c>
      <c r="G29" s="41">
        <v>4</v>
      </c>
      <c r="H29" s="41">
        <v>9</v>
      </c>
      <c r="I29" s="42">
        <v>0</v>
      </c>
      <c r="J29" s="42">
        <v>5</v>
      </c>
      <c r="K29" s="11">
        <f>SUM(G29:J29)</f>
        <v>18</v>
      </c>
      <c r="L29" s="11">
        <v>58</v>
      </c>
      <c r="M29" s="11">
        <f>K29/L29*100</f>
        <v>31.03448275862069</v>
      </c>
      <c r="N29" s="45" t="s">
        <v>18</v>
      </c>
    </row>
    <row r="30" spans="1:14" s="69" customFormat="1" ht="12.75">
      <c r="A30" s="41">
        <v>18</v>
      </c>
      <c r="B30" s="2" t="s">
        <v>55</v>
      </c>
      <c r="C30" s="40" t="s">
        <v>16</v>
      </c>
      <c r="D30" s="40" t="s">
        <v>88</v>
      </c>
      <c r="E30" s="38" t="s">
        <v>52</v>
      </c>
      <c r="F30" s="41">
        <v>7</v>
      </c>
      <c r="G30" s="41">
        <v>5</v>
      </c>
      <c r="H30" s="41">
        <v>8</v>
      </c>
      <c r="I30" s="41">
        <v>4</v>
      </c>
      <c r="J30" s="42">
        <v>0</v>
      </c>
      <c r="K30" s="11">
        <v>17</v>
      </c>
      <c r="L30" s="11">
        <v>58</v>
      </c>
      <c r="M30" s="11">
        <f>K30*100/L30</f>
        <v>29.310344827586206</v>
      </c>
      <c r="N30" s="18" t="s">
        <v>18</v>
      </c>
    </row>
    <row r="31" spans="1:14" s="69" customFormat="1" ht="12.75">
      <c r="A31" s="41">
        <v>19</v>
      </c>
      <c r="B31" s="50" t="s">
        <v>125</v>
      </c>
      <c r="C31" s="40" t="s">
        <v>16</v>
      </c>
      <c r="D31" s="40" t="s">
        <v>88</v>
      </c>
      <c r="E31" s="40" t="s">
        <v>52</v>
      </c>
      <c r="F31" s="41">
        <v>7</v>
      </c>
      <c r="G31" s="41">
        <v>7</v>
      </c>
      <c r="H31" s="41">
        <v>4</v>
      </c>
      <c r="I31" s="42">
        <v>0</v>
      </c>
      <c r="J31" s="42">
        <v>6</v>
      </c>
      <c r="K31" s="43">
        <f t="shared" ref="K31:K36" si="0">SUM(G31:J31)</f>
        <v>17</v>
      </c>
      <c r="L31" s="12">
        <v>58</v>
      </c>
      <c r="M31" s="12">
        <f t="shared" ref="M31:M36" si="1">K31/L31*100</f>
        <v>29.310344827586203</v>
      </c>
      <c r="N31" s="45" t="s">
        <v>18</v>
      </c>
    </row>
    <row r="32" spans="1:14" s="69" customFormat="1" ht="12.75">
      <c r="A32" s="41">
        <v>20</v>
      </c>
      <c r="B32" s="6" t="s">
        <v>126</v>
      </c>
      <c r="C32" s="40" t="s">
        <v>16</v>
      </c>
      <c r="D32" s="40" t="s">
        <v>88</v>
      </c>
      <c r="E32" s="40" t="s">
        <v>53</v>
      </c>
      <c r="F32" s="41">
        <v>7</v>
      </c>
      <c r="G32" s="41">
        <v>5</v>
      </c>
      <c r="H32" s="41">
        <v>5</v>
      </c>
      <c r="I32" s="42">
        <v>0</v>
      </c>
      <c r="J32" s="42">
        <v>6</v>
      </c>
      <c r="K32" s="12">
        <f t="shared" si="0"/>
        <v>16</v>
      </c>
      <c r="L32" s="12">
        <v>58</v>
      </c>
      <c r="M32" s="12">
        <f t="shared" si="1"/>
        <v>27.586206896551722</v>
      </c>
      <c r="N32" s="45" t="s">
        <v>18</v>
      </c>
    </row>
    <row r="33" spans="1:14" s="69" customFormat="1" ht="12.75">
      <c r="A33" s="41">
        <v>21</v>
      </c>
      <c r="B33" s="50" t="s">
        <v>127</v>
      </c>
      <c r="C33" s="40" t="s">
        <v>16</v>
      </c>
      <c r="D33" s="40" t="s">
        <v>88</v>
      </c>
      <c r="E33" s="40" t="s">
        <v>52</v>
      </c>
      <c r="F33" s="41">
        <v>7</v>
      </c>
      <c r="G33" s="41">
        <v>6</v>
      </c>
      <c r="H33" s="41">
        <v>3</v>
      </c>
      <c r="I33" s="42">
        <v>0</v>
      </c>
      <c r="J33" s="42">
        <v>7</v>
      </c>
      <c r="K33" s="43">
        <f t="shared" si="0"/>
        <v>16</v>
      </c>
      <c r="L33" s="12">
        <v>58</v>
      </c>
      <c r="M33" s="12">
        <f t="shared" si="1"/>
        <v>27.586206896551722</v>
      </c>
      <c r="N33" s="45" t="s">
        <v>18</v>
      </c>
    </row>
    <row r="34" spans="1:14" s="69" customFormat="1" ht="12.75">
      <c r="A34" s="41">
        <v>22</v>
      </c>
      <c r="B34" s="50" t="s">
        <v>128</v>
      </c>
      <c r="C34" s="40" t="s">
        <v>16</v>
      </c>
      <c r="D34" s="40" t="s">
        <v>88</v>
      </c>
      <c r="E34" s="40" t="s">
        <v>52</v>
      </c>
      <c r="F34" s="41">
        <v>7</v>
      </c>
      <c r="G34" s="41">
        <v>5</v>
      </c>
      <c r="H34" s="41">
        <v>4</v>
      </c>
      <c r="I34" s="42">
        <v>0</v>
      </c>
      <c r="J34" s="42">
        <v>7</v>
      </c>
      <c r="K34" s="43">
        <f t="shared" si="0"/>
        <v>16</v>
      </c>
      <c r="L34" s="12">
        <v>58</v>
      </c>
      <c r="M34" s="12">
        <f t="shared" si="1"/>
        <v>27.586206896551722</v>
      </c>
      <c r="N34" s="45" t="s">
        <v>18</v>
      </c>
    </row>
    <row r="35" spans="1:14" s="69" customFormat="1" ht="12.75">
      <c r="A35" s="41">
        <v>23</v>
      </c>
      <c r="B35" s="47" t="s">
        <v>129</v>
      </c>
      <c r="C35" s="38" t="s">
        <v>16</v>
      </c>
      <c r="D35" s="40" t="s">
        <v>88</v>
      </c>
      <c r="E35" s="40" t="s">
        <v>52</v>
      </c>
      <c r="F35" s="41">
        <v>7</v>
      </c>
      <c r="G35" s="41">
        <v>6</v>
      </c>
      <c r="H35" s="41">
        <v>3</v>
      </c>
      <c r="I35" s="42">
        <v>0</v>
      </c>
      <c r="J35" s="42">
        <v>7</v>
      </c>
      <c r="K35" s="42">
        <f t="shared" si="0"/>
        <v>16</v>
      </c>
      <c r="L35" s="11">
        <v>58</v>
      </c>
      <c r="M35" s="11">
        <f t="shared" si="1"/>
        <v>27.586206896551722</v>
      </c>
      <c r="N35" s="45" t="s">
        <v>18</v>
      </c>
    </row>
    <row r="36" spans="1:14" s="69" customFormat="1" ht="12.75">
      <c r="A36" s="41">
        <v>24</v>
      </c>
      <c r="B36" s="47" t="s">
        <v>130</v>
      </c>
      <c r="C36" s="38" t="s">
        <v>16</v>
      </c>
      <c r="D36" s="40" t="s">
        <v>88</v>
      </c>
      <c r="E36" s="40" t="s">
        <v>53</v>
      </c>
      <c r="F36" s="41">
        <v>7</v>
      </c>
      <c r="G36" s="41">
        <v>3</v>
      </c>
      <c r="H36" s="41">
        <v>9</v>
      </c>
      <c r="I36" s="42">
        <v>0</v>
      </c>
      <c r="J36" s="42">
        <v>4</v>
      </c>
      <c r="K36" s="42">
        <f t="shared" si="0"/>
        <v>16</v>
      </c>
      <c r="L36" s="11">
        <v>58</v>
      </c>
      <c r="M36" s="11">
        <f t="shared" si="1"/>
        <v>27.586206896551722</v>
      </c>
      <c r="N36" s="45" t="s">
        <v>18</v>
      </c>
    </row>
    <row r="37" spans="1:14" s="69" customFormat="1" ht="12.75">
      <c r="A37" s="41">
        <v>25</v>
      </c>
      <c r="B37" s="2" t="s">
        <v>63</v>
      </c>
      <c r="C37" s="38" t="s">
        <v>16</v>
      </c>
      <c r="D37" s="40" t="s">
        <v>88</v>
      </c>
      <c r="E37" s="40" t="s">
        <v>53</v>
      </c>
      <c r="F37" s="41">
        <v>7</v>
      </c>
      <c r="G37" s="41">
        <v>2</v>
      </c>
      <c r="H37" s="41">
        <v>2</v>
      </c>
      <c r="I37" s="41">
        <v>11</v>
      </c>
      <c r="J37" s="42">
        <v>0</v>
      </c>
      <c r="K37" s="11">
        <v>15</v>
      </c>
      <c r="L37" s="11">
        <v>58</v>
      </c>
      <c r="M37" s="11">
        <f>K37*100/L37</f>
        <v>25.862068965517242</v>
      </c>
      <c r="N37" s="18" t="s">
        <v>18</v>
      </c>
    </row>
    <row r="38" spans="1:14" s="69" customFormat="1" ht="12.75">
      <c r="A38" s="41">
        <v>26</v>
      </c>
      <c r="B38" s="2" t="s">
        <v>59</v>
      </c>
      <c r="C38" s="38" t="s">
        <v>16</v>
      </c>
      <c r="D38" s="40" t="s">
        <v>88</v>
      </c>
      <c r="E38" s="40" t="s">
        <v>52</v>
      </c>
      <c r="F38" s="41">
        <v>7</v>
      </c>
      <c r="G38" s="41">
        <v>4</v>
      </c>
      <c r="H38" s="41">
        <v>6</v>
      </c>
      <c r="I38" s="41">
        <v>4</v>
      </c>
      <c r="J38" s="42">
        <v>0</v>
      </c>
      <c r="K38" s="11">
        <v>14</v>
      </c>
      <c r="L38" s="11">
        <v>58</v>
      </c>
      <c r="M38" s="11">
        <f>K38*100/L38</f>
        <v>24.137931034482758</v>
      </c>
      <c r="N38" s="18" t="s">
        <v>18</v>
      </c>
    </row>
    <row r="39" spans="1:14" s="69" customFormat="1" ht="12.75">
      <c r="A39" s="41">
        <v>27</v>
      </c>
      <c r="B39" s="2" t="s">
        <v>70</v>
      </c>
      <c r="C39" s="38" t="s">
        <v>16</v>
      </c>
      <c r="D39" s="40" t="s">
        <v>88</v>
      </c>
      <c r="E39" s="40" t="s">
        <v>52</v>
      </c>
      <c r="F39" s="41">
        <v>7</v>
      </c>
      <c r="G39" s="41">
        <v>7</v>
      </c>
      <c r="H39" s="41">
        <v>7</v>
      </c>
      <c r="I39" s="41">
        <v>0</v>
      </c>
      <c r="J39" s="42">
        <v>0</v>
      </c>
      <c r="K39" s="11">
        <v>14</v>
      </c>
      <c r="L39" s="11">
        <v>58</v>
      </c>
      <c r="M39" s="11">
        <f>K39*100/L39</f>
        <v>24.137931034482758</v>
      </c>
      <c r="N39" s="18" t="s">
        <v>18</v>
      </c>
    </row>
    <row r="40" spans="1:14" s="69" customFormat="1" ht="12.75">
      <c r="A40" s="41">
        <v>28</v>
      </c>
      <c r="B40" s="2" t="s">
        <v>131</v>
      </c>
      <c r="C40" s="38" t="s">
        <v>16</v>
      </c>
      <c r="D40" s="40" t="s">
        <v>88</v>
      </c>
      <c r="E40" s="40" t="s">
        <v>53</v>
      </c>
      <c r="F40" s="41">
        <v>7</v>
      </c>
      <c r="G40" s="41">
        <v>7</v>
      </c>
      <c r="H40" s="41">
        <v>1</v>
      </c>
      <c r="I40" s="42">
        <v>0</v>
      </c>
      <c r="J40" s="42">
        <v>6</v>
      </c>
      <c r="K40" s="11">
        <f>SUM(G40:J40)</f>
        <v>14</v>
      </c>
      <c r="L40" s="11">
        <v>58</v>
      </c>
      <c r="M40" s="11">
        <f>K40/L40*100</f>
        <v>24.137931034482758</v>
      </c>
      <c r="N40" s="45" t="s">
        <v>18</v>
      </c>
    </row>
    <row r="41" spans="1:14" s="69" customFormat="1" ht="12.75">
      <c r="A41" s="41">
        <v>29</v>
      </c>
      <c r="B41" s="47" t="s">
        <v>132</v>
      </c>
      <c r="C41" s="38" t="s">
        <v>16</v>
      </c>
      <c r="D41" s="40" t="s">
        <v>88</v>
      </c>
      <c r="E41" s="40" t="s">
        <v>53</v>
      </c>
      <c r="F41" s="41">
        <v>7</v>
      </c>
      <c r="G41" s="41">
        <v>4</v>
      </c>
      <c r="H41" s="41">
        <v>6</v>
      </c>
      <c r="I41" s="42">
        <v>0</v>
      </c>
      <c r="J41" s="42">
        <v>4</v>
      </c>
      <c r="K41" s="44">
        <f>SUM(G41:J41)</f>
        <v>14</v>
      </c>
      <c r="L41" s="11">
        <v>58</v>
      </c>
      <c r="M41" s="11">
        <f>K41/L41*100</f>
        <v>24.137931034482758</v>
      </c>
      <c r="N41" s="45" t="s">
        <v>18</v>
      </c>
    </row>
    <row r="42" spans="1:14" s="69" customFormat="1" ht="12.75">
      <c r="A42" s="41">
        <v>30</v>
      </c>
      <c r="B42" s="2" t="s">
        <v>58</v>
      </c>
      <c r="C42" s="38" t="s">
        <v>16</v>
      </c>
      <c r="D42" s="40" t="s">
        <v>88</v>
      </c>
      <c r="E42" s="40" t="s">
        <v>53</v>
      </c>
      <c r="F42" s="41">
        <v>7</v>
      </c>
      <c r="G42" s="41">
        <v>5</v>
      </c>
      <c r="H42" s="41">
        <v>5</v>
      </c>
      <c r="I42" s="41">
        <v>3</v>
      </c>
      <c r="J42" s="41">
        <v>0</v>
      </c>
      <c r="K42" s="11">
        <v>13</v>
      </c>
      <c r="L42" s="11">
        <v>58</v>
      </c>
      <c r="M42" s="11">
        <f t="shared" ref="M42:M47" si="2">K42*100/L42</f>
        <v>22.413793103448278</v>
      </c>
      <c r="N42" s="18" t="s">
        <v>18</v>
      </c>
    </row>
    <row r="43" spans="1:14" s="69" customFormat="1" ht="12.75">
      <c r="A43" s="41">
        <v>31</v>
      </c>
      <c r="B43" s="2" t="s">
        <v>71</v>
      </c>
      <c r="C43" s="38" t="s">
        <v>16</v>
      </c>
      <c r="D43" s="40" t="s">
        <v>88</v>
      </c>
      <c r="E43" s="40" t="s">
        <v>52</v>
      </c>
      <c r="F43" s="41">
        <v>7</v>
      </c>
      <c r="G43" s="41">
        <v>6</v>
      </c>
      <c r="H43" s="41">
        <v>7</v>
      </c>
      <c r="I43" s="41">
        <v>0</v>
      </c>
      <c r="J43" s="42">
        <v>0</v>
      </c>
      <c r="K43" s="11">
        <v>13</v>
      </c>
      <c r="L43" s="11">
        <v>58</v>
      </c>
      <c r="M43" s="11">
        <f t="shared" si="2"/>
        <v>22.413793103448278</v>
      </c>
      <c r="N43" s="18" t="s">
        <v>18</v>
      </c>
    </row>
    <row r="44" spans="1:14" s="69" customFormat="1" ht="12.75">
      <c r="A44" s="41">
        <v>32</v>
      </c>
      <c r="B44" s="2" t="s">
        <v>62</v>
      </c>
      <c r="C44" s="38" t="s">
        <v>16</v>
      </c>
      <c r="D44" s="40" t="s">
        <v>88</v>
      </c>
      <c r="E44" s="40" t="s">
        <v>52</v>
      </c>
      <c r="F44" s="41">
        <v>7</v>
      </c>
      <c r="G44" s="41">
        <v>3</v>
      </c>
      <c r="H44" s="41">
        <v>7</v>
      </c>
      <c r="I44" s="41">
        <v>1</v>
      </c>
      <c r="J44" s="42">
        <v>0</v>
      </c>
      <c r="K44" s="11">
        <v>11</v>
      </c>
      <c r="L44" s="11">
        <v>58</v>
      </c>
      <c r="M44" s="11">
        <f t="shared" si="2"/>
        <v>18.96551724137931</v>
      </c>
      <c r="N44" s="18" t="s">
        <v>18</v>
      </c>
    </row>
    <row r="45" spans="1:14" s="69" customFormat="1" ht="12.75">
      <c r="A45" s="41">
        <v>33</v>
      </c>
      <c r="B45" s="2" t="s">
        <v>69</v>
      </c>
      <c r="C45" s="38" t="s">
        <v>16</v>
      </c>
      <c r="D45" s="40" t="s">
        <v>88</v>
      </c>
      <c r="E45" s="40" t="s">
        <v>72</v>
      </c>
      <c r="F45" s="41">
        <v>7</v>
      </c>
      <c r="G45" s="41">
        <v>4</v>
      </c>
      <c r="H45" s="41">
        <v>6</v>
      </c>
      <c r="I45" s="41">
        <v>1</v>
      </c>
      <c r="J45" s="42">
        <v>0</v>
      </c>
      <c r="K45" s="11">
        <v>11</v>
      </c>
      <c r="L45" s="11">
        <v>58</v>
      </c>
      <c r="M45" s="11">
        <f t="shared" si="2"/>
        <v>18.96551724137931</v>
      </c>
      <c r="N45" s="18" t="s">
        <v>18</v>
      </c>
    </row>
    <row r="46" spans="1:14" s="69" customFormat="1" ht="12.75">
      <c r="A46" s="41">
        <v>34</v>
      </c>
      <c r="B46" s="2" t="s">
        <v>56</v>
      </c>
      <c r="C46" s="38" t="s">
        <v>16</v>
      </c>
      <c r="D46" s="40" t="s">
        <v>88</v>
      </c>
      <c r="E46" s="40" t="s">
        <v>53</v>
      </c>
      <c r="F46" s="41">
        <v>7</v>
      </c>
      <c r="G46" s="41">
        <v>4</v>
      </c>
      <c r="H46" s="41">
        <v>4</v>
      </c>
      <c r="I46" s="41">
        <v>1</v>
      </c>
      <c r="J46" s="42">
        <v>0</v>
      </c>
      <c r="K46" s="11">
        <v>9</v>
      </c>
      <c r="L46" s="11">
        <v>58</v>
      </c>
      <c r="M46" s="11">
        <f t="shared" si="2"/>
        <v>15.517241379310345</v>
      </c>
      <c r="N46" s="18" t="s">
        <v>18</v>
      </c>
    </row>
    <row r="47" spans="1:14" s="69" customFormat="1" ht="12.75">
      <c r="A47" s="41">
        <v>35</v>
      </c>
      <c r="B47" s="2" t="s">
        <v>60</v>
      </c>
      <c r="C47" s="38" t="s">
        <v>16</v>
      </c>
      <c r="D47" s="40" t="s">
        <v>88</v>
      </c>
      <c r="E47" s="40" t="s">
        <v>52</v>
      </c>
      <c r="F47" s="41">
        <v>7</v>
      </c>
      <c r="G47" s="41">
        <v>5</v>
      </c>
      <c r="H47" s="41">
        <v>1</v>
      </c>
      <c r="I47" s="41">
        <v>3</v>
      </c>
      <c r="J47" s="42">
        <v>0</v>
      </c>
      <c r="K47" s="11">
        <v>9</v>
      </c>
      <c r="L47" s="11">
        <v>58</v>
      </c>
      <c r="M47" s="11">
        <f t="shared" si="2"/>
        <v>15.517241379310345</v>
      </c>
      <c r="N47" s="18" t="s">
        <v>18</v>
      </c>
    </row>
    <row r="48" spans="1:14" s="69" customFormat="1" ht="12.75">
      <c r="A48" s="41">
        <v>36</v>
      </c>
      <c r="B48" s="2" t="s">
        <v>133</v>
      </c>
      <c r="C48" s="38" t="s">
        <v>16</v>
      </c>
      <c r="D48" s="40" t="s">
        <v>88</v>
      </c>
      <c r="E48" s="40" t="s">
        <v>53</v>
      </c>
      <c r="F48" s="41">
        <v>7</v>
      </c>
      <c r="G48" s="41">
        <v>5</v>
      </c>
      <c r="H48" s="41">
        <v>1</v>
      </c>
      <c r="I48" s="42">
        <v>0</v>
      </c>
      <c r="J48" s="42">
        <v>3</v>
      </c>
      <c r="K48" s="11">
        <f>SUM(G48:J48)</f>
        <v>9</v>
      </c>
      <c r="L48" s="11">
        <v>58</v>
      </c>
      <c r="M48" s="11">
        <f>K48/L48*100</f>
        <v>15.517241379310345</v>
      </c>
      <c r="N48" s="45" t="s">
        <v>18</v>
      </c>
    </row>
    <row r="49" spans="1:14" s="69" customFormat="1" ht="12.75">
      <c r="A49" s="76"/>
      <c r="B49" s="77"/>
      <c r="C49" s="77"/>
      <c r="D49" s="77"/>
      <c r="E49" s="77"/>
      <c r="F49" s="76"/>
      <c r="G49" s="76"/>
      <c r="H49" s="76"/>
      <c r="I49" s="76"/>
      <c r="J49" s="76"/>
      <c r="K49" s="76"/>
      <c r="L49" s="76"/>
      <c r="M49" s="76"/>
      <c r="N49" s="76"/>
    </row>
    <row r="51" spans="1:14" s="122" customFormat="1" ht="18" customHeight="1">
      <c r="A51" s="68"/>
      <c r="B51" s="120" t="s">
        <v>8</v>
      </c>
      <c r="C51" s="120"/>
      <c r="D51" s="120"/>
      <c r="E51" s="68" t="s">
        <v>188</v>
      </c>
      <c r="F51" s="121"/>
      <c r="G51" s="121"/>
      <c r="H51" s="72"/>
      <c r="I51" s="72"/>
      <c r="J51" s="73"/>
      <c r="K51" s="73"/>
      <c r="L51" s="73"/>
      <c r="M51" s="73"/>
      <c r="N51" s="72"/>
    </row>
    <row r="52" spans="1:14" s="122" customFormat="1" ht="18" customHeight="1">
      <c r="B52" s="123" t="s">
        <v>9</v>
      </c>
      <c r="C52" s="123"/>
      <c r="D52" s="123"/>
      <c r="E52" s="124"/>
      <c r="F52" s="125"/>
      <c r="G52" s="125"/>
      <c r="H52" s="124"/>
      <c r="I52" s="124"/>
      <c r="J52" s="124"/>
      <c r="K52" s="124"/>
      <c r="L52" s="124"/>
      <c r="M52" s="124"/>
      <c r="N52" s="124"/>
    </row>
    <row r="53" spans="1:14" s="122" customFormat="1" ht="18" customHeight="1">
      <c r="B53" s="1"/>
      <c r="C53" s="1"/>
      <c r="D53" s="1"/>
      <c r="E53" s="68" t="s">
        <v>30</v>
      </c>
      <c r="F53" s="126"/>
      <c r="G53" s="126"/>
      <c r="H53" s="1"/>
      <c r="I53" s="1"/>
      <c r="J53" s="1"/>
      <c r="K53" s="1"/>
      <c r="L53" s="1"/>
      <c r="M53" s="1"/>
      <c r="N53" s="1"/>
    </row>
    <row r="54" spans="1:14" s="122" customFormat="1" ht="18" customHeight="1">
      <c r="B54" s="1"/>
      <c r="C54" s="1"/>
      <c r="D54" s="1"/>
      <c r="E54" s="68" t="s">
        <v>26</v>
      </c>
      <c r="F54" s="126"/>
      <c r="G54" s="126"/>
      <c r="H54" s="1"/>
      <c r="I54" s="1"/>
      <c r="J54" s="1"/>
      <c r="K54" s="1"/>
      <c r="L54" s="1"/>
      <c r="M54" s="1"/>
      <c r="N54" s="1"/>
    </row>
    <row r="55" spans="1:14" s="122" customFormat="1" ht="18" customHeight="1">
      <c r="B55" s="1"/>
      <c r="C55" s="1"/>
      <c r="D55" s="1"/>
      <c r="E55" s="68"/>
      <c r="F55" s="126"/>
      <c r="G55" s="126"/>
      <c r="H55" s="1"/>
      <c r="I55" s="1"/>
      <c r="J55" s="1"/>
      <c r="K55" s="1"/>
      <c r="L55" s="1"/>
      <c r="M55" s="1"/>
      <c r="N55" s="1"/>
    </row>
  </sheetData>
  <sortState ref="A16:N51">
    <sortCondition descending="1" ref="M16"/>
  </sortState>
  <mergeCells count="16">
    <mergeCell ref="A11:N11"/>
    <mergeCell ref="A3:N3"/>
    <mergeCell ref="A5:N5"/>
    <mergeCell ref="A6:N6"/>
    <mergeCell ref="A7:N7"/>
    <mergeCell ref="A8:N8"/>
    <mergeCell ref="A9:J9"/>
    <mergeCell ref="A10:J10"/>
    <mergeCell ref="K10:N10"/>
    <mergeCell ref="F54:G54"/>
    <mergeCell ref="F55:G55"/>
    <mergeCell ref="B51:D51"/>
    <mergeCell ref="F51:G51"/>
    <mergeCell ref="B52:D52"/>
    <mergeCell ref="F52:G52"/>
    <mergeCell ref="F53:G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41"/>
  <sheetViews>
    <sheetView topLeftCell="A6" workbookViewId="0">
      <selection activeCell="A12" sqref="A12:XFD34"/>
    </sheetView>
  </sheetViews>
  <sheetFormatPr defaultRowHeight="12"/>
  <cols>
    <col min="1" max="2" width="9.33203125" style="32"/>
    <col min="3" max="3" width="17.83203125" style="32" customWidth="1"/>
    <col min="4" max="4" width="26.5" style="32" customWidth="1"/>
    <col min="5" max="5" width="35.33203125" style="32" customWidth="1"/>
    <col min="6" max="12" width="9.33203125" style="32"/>
    <col min="13" max="14" width="16.6640625" style="32" customWidth="1"/>
  </cols>
  <sheetData>
    <row r="2" spans="1:14" s="74" customFormat="1" ht="15" customHeight="1">
      <c r="A2" s="112" t="s">
        <v>159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74" customFormat="1" ht="12.7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69" customFormat="1" ht="12.75">
      <c r="A4" s="114" t="s">
        <v>160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69" customFormat="1" ht="12.75">
      <c r="A5" s="113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69" customFormat="1" ht="12.75">
      <c r="A6" s="114" t="s">
        <v>17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s="69" customFormat="1" ht="12.75">
      <c r="A7" s="111" t="s">
        <v>149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s="69" customFormat="1" ht="12.75">
      <c r="A8" s="111" t="s">
        <v>150</v>
      </c>
      <c r="B8" s="111"/>
      <c r="C8" s="111"/>
      <c r="D8" s="111"/>
      <c r="E8" s="111"/>
      <c r="F8" s="111"/>
      <c r="G8" s="111"/>
      <c r="H8" s="111"/>
      <c r="I8" s="111"/>
      <c r="J8" s="111"/>
      <c r="K8" s="70"/>
      <c r="L8" s="70"/>
      <c r="M8" s="70"/>
      <c r="N8" s="70"/>
    </row>
    <row r="9" spans="1:14" s="69" customFormat="1" ht="14.25" customHeight="1">
      <c r="A9" s="111" t="s">
        <v>151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s="74" customFormat="1" ht="13.5" thickBo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s="74" customFormat="1" ht="51.75" thickBot="1">
      <c r="A11" s="25" t="s">
        <v>0</v>
      </c>
      <c r="B11" s="26" t="s">
        <v>1</v>
      </c>
      <c r="C11" s="27" t="s">
        <v>15</v>
      </c>
      <c r="D11" s="28" t="s">
        <v>2</v>
      </c>
      <c r="E11" s="28" t="s">
        <v>3</v>
      </c>
      <c r="F11" s="29" t="s">
        <v>4</v>
      </c>
      <c r="G11" s="30" t="s">
        <v>10</v>
      </c>
      <c r="H11" s="28" t="s">
        <v>11</v>
      </c>
      <c r="I11" s="28" t="s">
        <v>12</v>
      </c>
      <c r="J11" s="29" t="s">
        <v>13</v>
      </c>
      <c r="K11" s="28" t="s">
        <v>5</v>
      </c>
      <c r="L11" s="28" t="s">
        <v>6</v>
      </c>
      <c r="M11" s="28" t="s">
        <v>7</v>
      </c>
      <c r="N11" s="25" t="s">
        <v>14</v>
      </c>
    </row>
    <row r="12" spans="1:14" s="130" customFormat="1" ht="15.75" customHeight="1">
      <c r="A12" s="40">
        <v>1</v>
      </c>
      <c r="B12" s="6" t="s">
        <v>76</v>
      </c>
      <c r="C12" s="40" t="s">
        <v>16</v>
      </c>
      <c r="D12" s="40" t="s">
        <v>88</v>
      </c>
      <c r="E12" s="40" t="s">
        <v>75</v>
      </c>
      <c r="F12" s="71">
        <v>8</v>
      </c>
      <c r="G12" s="40">
        <v>9</v>
      </c>
      <c r="H12" s="40">
        <v>7</v>
      </c>
      <c r="I12" s="40">
        <v>21</v>
      </c>
      <c r="J12" s="51">
        <v>10</v>
      </c>
      <c r="K12" s="52">
        <v>47</v>
      </c>
      <c r="L12" s="52">
        <v>58</v>
      </c>
      <c r="M12" s="52">
        <f>K12*100/L12</f>
        <v>81.034482758620683</v>
      </c>
      <c r="N12" s="47" t="s">
        <v>98</v>
      </c>
    </row>
    <row r="13" spans="1:14" s="130" customFormat="1" ht="15.75" customHeight="1">
      <c r="A13" s="40">
        <v>2</v>
      </c>
      <c r="B13" s="47" t="s">
        <v>134</v>
      </c>
      <c r="C13" s="40" t="s">
        <v>16</v>
      </c>
      <c r="D13" s="40" t="s">
        <v>88</v>
      </c>
      <c r="E13" s="38" t="s">
        <v>53</v>
      </c>
      <c r="F13" s="71">
        <v>8</v>
      </c>
      <c r="G13" s="38">
        <v>6</v>
      </c>
      <c r="H13" s="38">
        <v>16</v>
      </c>
      <c r="I13" s="48">
        <v>11</v>
      </c>
      <c r="J13" s="48">
        <v>10</v>
      </c>
      <c r="K13" s="49">
        <f>SUM(G13:J13)</f>
        <v>43</v>
      </c>
      <c r="L13" s="31">
        <v>58</v>
      </c>
      <c r="M13" s="52">
        <f>K13/L13*100</f>
        <v>74.137931034482762</v>
      </c>
      <c r="N13" s="47" t="s">
        <v>37</v>
      </c>
    </row>
    <row r="14" spans="1:14" s="130" customFormat="1" ht="15.75" customHeight="1">
      <c r="A14" s="40">
        <v>3</v>
      </c>
      <c r="B14" s="47" t="s">
        <v>135</v>
      </c>
      <c r="C14" s="40" t="s">
        <v>16</v>
      </c>
      <c r="D14" s="40" t="s">
        <v>88</v>
      </c>
      <c r="E14" s="38" t="s">
        <v>75</v>
      </c>
      <c r="F14" s="71">
        <v>8</v>
      </c>
      <c r="G14" s="38">
        <v>8</v>
      </c>
      <c r="H14" s="38">
        <v>15</v>
      </c>
      <c r="I14" s="48">
        <v>8</v>
      </c>
      <c r="J14" s="48">
        <v>6</v>
      </c>
      <c r="K14" s="48">
        <f>SUM(G14:J14)</f>
        <v>37</v>
      </c>
      <c r="L14" s="31">
        <v>58</v>
      </c>
      <c r="M14" s="52">
        <f>K14/L14*100</f>
        <v>63.793103448275865</v>
      </c>
      <c r="N14" s="47" t="s">
        <v>37</v>
      </c>
    </row>
    <row r="15" spans="1:14" s="130" customFormat="1" ht="15.75" customHeight="1">
      <c r="A15" s="40">
        <v>4</v>
      </c>
      <c r="B15" s="2" t="s">
        <v>73</v>
      </c>
      <c r="C15" s="40" t="s">
        <v>16</v>
      </c>
      <c r="D15" s="40" t="s">
        <v>88</v>
      </c>
      <c r="E15" s="38" t="s">
        <v>53</v>
      </c>
      <c r="F15" s="71">
        <v>8</v>
      </c>
      <c r="G15" s="38">
        <v>7</v>
      </c>
      <c r="H15" s="38">
        <v>7</v>
      </c>
      <c r="I15" s="38">
        <v>12</v>
      </c>
      <c r="J15" s="48">
        <v>9</v>
      </c>
      <c r="K15" s="31">
        <v>35</v>
      </c>
      <c r="L15" s="31">
        <v>58</v>
      </c>
      <c r="M15" s="52">
        <f>K15*100/L15</f>
        <v>60.344827586206897</v>
      </c>
      <c r="N15" s="2" t="s">
        <v>37</v>
      </c>
    </row>
    <row r="16" spans="1:14" s="130" customFormat="1" ht="15.75" customHeight="1">
      <c r="A16" s="40">
        <v>5</v>
      </c>
      <c r="B16" s="2" t="s">
        <v>74</v>
      </c>
      <c r="C16" s="40" t="s">
        <v>16</v>
      </c>
      <c r="D16" s="40" t="s">
        <v>88</v>
      </c>
      <c r="E16" s="38" t="s">
        <v>75</v>
      </c>
      <c r="F16" s="71">
        <v>8</v>
      </c>
      <c r="G16" s="38">
        <v>9</v>
      </c>
      <c r="H16" s="38">
        <v>6</v>
      </c>
      <c r="I16" s="38">
        <v>11</v>
      </c>
      <c r="J16" s="48">
        <v>6</v>
      </c>
      <c r="K16" s="31">
        <v>32</v>
      </c>
      <c r="L16" s="31">
        <v>58</v>
      </c>
      <c r="M16" s="52">
        <f>K16*100/L16</f>
        <v>55.172413793103445</v>
      </c>
      <c r="N16" s="2" t="s">
        <v>37</v>
      </c>
    </row>
    <row r="17" spans="1:14" s="130" customFormat="1" ht="15.75" customHeight="1">
      <c r="A17" s="40">
        <v>6</v>
      </c>
      <c r="B17" s="47" t="s">
        <v>136</v>
      </c>
      <c r="C17" s="40" t="s">
        <v>16</v>
      </c>
      <c r="D17" s="40" t="s">
        <v>88</v>
      </c>
      <c r="E17" s="38" t="s">
        <v>53</v>
      </c>
      <c r="F17" s="71">
        <v>8</v>
      </c>
      <c r="G17" s="38">
        <v>6</v>
      </c>
      <c r="H17" s="38">
        <v>13</v>
      </c>
      <c r="I17" s="48">
        <v>0</v>
      </c>
      <c r="J17" s="48">
        <v>9</v>
      </c>
      <c r="K17" s="49">
        <f>SUM(G17:J17)</f>
        <v>28</v>
      </c>
      <c r="L17" s="31">
        <v>58</v>
      </c>
      <c r="M17" s="52">
        <f>K17/L17*100</f>
        <v>48.275862068965516</v>
      </c>
      <c r="N17" s="47" t="s">
        <v>18</v>
      </c>
    </row>
    <row r="18" spans="1:14" s="130" customFormat="1" ht="15.75" customHeight="1">
      <c r="A18" s="40">
        <v>7</v>
      </c>
      <c r="B18" s="2" t="s">
        <v>137</v>
      </c>
      <c r="C18" s="40" t="s">
        <v>16</v>
      </c>
      <c r="D18" s="40" t="s">
        <v>88</v>
      </c>
      <c r="E18" s="38" t="s">
        <v>53</v>
      </c>
      <c r="F18" s="71">
        <v>8</v>
      </c>
      <c r="G18" s="38">
        <v>9</v>
      </c>
      <c r="H18" s="38">
        <v>6</v>
      </c>
      <c r="I18" s="48">
        <v>0</v>
      </c>
      <c r="J18" s="48">
        <v>7</v>
      </c>
      <c r="K18" s="31">
        <f>SUM(G18:J18)</f>
        <v>22</v>
      </c>
      <c r="L18" s="31">
        <v>58</v>
      </c>
      <c r="M18" s="52">
        <f>K18/L18*100</f>
        <v>37.931034482758619</v>
      </c>
      <c r="N18" s="47" t="s">
        <v>18</v>
      </c>
    </row>
    <row r="19" spans="1:14" s="130" customFormat="1" ht="15.75" customHeight="1">
      <c r="A19" s="40">
        <v>8</v>
      </c>
      <c r="B19" s="2" t="s">
        <v>84</v>
      </c>
      <c r="C19" s="40" t="s">
        <v>16</v>
      </c>
      <c r="D19" s="40" t="s">
        <v>88</v>
      </c>
      <c r="E19" s="38" t="s">
        <v>75</v>
      </c>
      <c r="F19" s="71">
        <v>8</v>
      </c>
      <c r="G19" s="38">
        <v>9</v>
      </c>
      <c r="H19" s="38">
        <v>6</v>
      </c>
      <c r="I19" s="38">
        <v>5</v>
      </c>
      <c r="J19" s="48">
        <v>0</v>
      </c>
      <c r="K19" s="31">
        <v>20</v>
      </c>
      <c r="L19" s="31">
        <v>58</v>
      </c>
      <c r="M19" s="52">
        <f>K19*100/L19</f>
        <v>34.482758620689658</v>
      </c>
      <c r="N19" s="2" t="s">
        <v>18</v>
      </c>
    </row>
    <row r="20" spans="1:14" s="130" customFormat="1" ht="15.75" customHeight="1">
      <c r="A20" s="40">
        <v>9</v>
      </c>
      <c r="B20" s="2" t="s">
        <v>85</v>
      </c>
      <c r="C20" s="40" t="s">
        <v>16</v>
      </c>
      <c r="D20" s="40" t="s">
        <v>88</v>
      </c>
      <c r="E20" s="38" t="s">
        <v>78</v>
      </c>
      <c r="F20" s="71">
        <v>8</v>
      </c>
      <c r="G20" s="38">
        <v>5</v>
      </c>
      <c r="H20" s="38">
        <v>6</v>
      </c>
      <c r="I20" s="38">
        <v>9</v>
      </c>
      <c r="J20" s="48">
        <v>0</v>
      </c>
      <c r="K20" s="31">
        <v>20</v>
      </c>
      <c r="L20" s="31">
        <v>58</v>
      </c>
      <c r="M20" s="52">
        <f>K20*100/L20</f>
        <v>34.482758620689658</v>
      </c>
      <c r="N20" s="2" t="s">
        <v>18</v>
      </c>
    </row>
    <row r="21" spans="1:14" s="130" customFormat="1" ht="15.75" customHeight="1">
      <c r="A21" s="40">
        <v>10</v>
      </c>
      <c r="B21" s="2" t="s">
        <v>138</v>
      </c>
      <c r="C21" s="40" t="s">
        <v>16</v>
      </c>
      <c r="D21" s="40" t="s">
        <v>88</v>
      </c>
      <c r="E21" s="38" t="s">
        <v>53</v>
      </c>
      <c r="F21" s="71">
        <v>8</v>
      </c>
      <c r="G21" s="38">
        <v>4</v>
      </c>
      <c r="H21" s="38">
        <v>11</v>
      </c>
      <c r="I21" s="48">
        <v>0</v>
      </c>
      <c r="J21" s="48">
        <v>5</v>
      </c>
      <c r="K21" s="31">
        <f>SUM(G21:J21)</f>
        <v>20</v>
      </c>
      <c r="L21" s="31">
        <v>58</v>
      </c>
      <c r="M21" s="52">
        <f>K21/L21*100</f>
        <v>34.482758620689658</v>
      </c>
      <c r="N21" s="47" t="s">
        <v>18</v>
      </c>
    </row>
    <row r="22" spans="1:14" s="130" customFormat="1" ht="15.75" customHeight="1">
      <c r="A22" s="40">
        <v>11</v>
      </c>
      <c r="B22" s="55" t="s">
        <v>86</v>
      </c>
      <c r="C22" s="40" t="s">
        <v>16</v>
      </c>
      <c r="D22" s="40" t="s">
        <v>88</v>
      </c>
      <c r="E22" s="38" t="s">
        <v>78</v>
      </c>
      <c r="F22" s="71">
        <v>8</v>
      </c>
      <c r="G22" s="38">
        <v>5</v>
      </c>
      <c r="H22" s="38">
        <v>6</v>
      </c>
      <c r="I22" s="38">
        <v>8</v>
      </c>
      <c r="J22" s="48">
        <v>0</v>
      </c>
      <c r="K22" s="31">
        <v>19</v>
      </c>
      <c r="L22" s="31">
        <v>58</v>
      </c>
      <c r="M22" s="52">
        <f>K22*100/L22</f>
        <v>32.758620689655174</v>
      </c>
      <c r="N22" s="2" t="s">
        <v>18</v>
      </c>
    </row>
    <row r="23" spans="1:14" s="130" customFormat="1" ht="15.75" customHeight="1">
      <c r="A23" s="40">
        <v>12</v>
      </c>
      <c r="B23" s="34" t="s">
        <v>139</v>
      </c>
      <c r="C23" s="40" t="s">
        <v>16</v>
      </c>
      <c r="D23" s="40" t="s">
        <v>88</v>
      </c>
      <c r="E23" s="38" t="s">
        <v>75</v>
      </c>
      <c r="F23" s="71">
        <v>8</v>
      </c>
      <c r="G23" s="38">
        <v>6</v>
      </c>
      <c r="H23" s="38">
        <v>8</v>
      </c>
      <c r="I23" s="48">
        <v>0</v>
      </c>
      <c r="J23" s="48">
        <v>5</v>
      </c>
      <c r="K23" s="48">
        <f>SUM(G23:J23)</f>
        <v>19</v>
      </c>
      <c r="L23" s="31">
        <v>58</v>
      </c>
      <c r="M23" s="52">
        <f>K23/L23*100</f>
        <v>32.758620689655174</v>
      </c>
      <c r="N23" s="47" t="s">
        <v>18</v>
      </c>
    </row>
    <row r="24" spans="1:14" s="131" customFormat="1" ht="15.75" customHeight="1">
      <c r="A24" s="40">
        <v>13</v>
      </c>
      <c r="B24" s="46" t="s">
        <v>140</v>
      </c>
      <c r="C24" s="40" t="s">
        <v>16</v>
      </c>
      <c r="D24" s="40" t="s">
        <v>88</v>
      </c>
      <c r="E24" s="40" t="s">
        <v>75</v>
      </c>
      <c r="F24" s="71">
        <v>8</v>
      </c>
      <c r="G24" s="40">
        <v>5</v>
      </c>
      <c r="H24" s="40">
        <v>8</v>
      </c>
      <c r="I24" s="51">
        <v>0</v>
      </c>
      <c r="J24" s="51">
        <v>5</v>
      </c>
      <c r="K24" s="51">
        <f>SUM(G24:J24)</f>
        <v>18</v>
      </c>
      <c r="L24" s="52">
        <v>58</v>
      </c>
      <c r="M24" s="52">
        <f>K24/L24*100</f>
        <v>31.03448275862069</v>
      </c>
      <c r="N24" s="47" t="s">
        <v>18</v>
      </c>
    </row>
    <row r="25" spans="1:14" s="131" customFormat="1" ht="15.75" customHeight="1">
      <c r="A25" s="40">
        <v>14</v>
      </c>
      <c r="B25" s="50" t="s">
        <v>141</v>
      </c>
      <c r="C25" s="40" t="s">
        <v>16</v>
      </c>
      <c r="D25" s="40" t="s">
        <v>88</v>
      </c>
      <c r="E25" s="40" t="s">
        <v>75</v>
      </c>
      <c r="F25" s="71">
        <v>8</v>
      </c>
      <c r="G25" s="38">
        <v>4</v>
      </c>
      <c r="H25" s="38">
        <v>8</v>
      </c>
      <c r="I25" s="48">
        <v>0</v>
      </c>
      <c r="J25" s="48">
        <v>5</v>
      </c>
      <c r="K25" s="51">
        <f>SUM(G25:J25)</f>
        <v>17</v>
      </c>
      <c r="L25" s="52">
        <v>58</v>
      </c>
      <c r="M25" s="52">
        <f>K25/L25*100</f>
        <v>29.310344827586203</v>
      </c>
      <c r="N25" s="47" t="s">
        <v>18</v>
      </c>
    </row>
    <row r="26" spans="1:14" s="131" customFormat="1" ht="15.75" customHeight="1">
      <c r="A26" s="40">
        <v>15</v>
      </c>
      <c r="B26" s="50" t="s">
        <v>142</v>
      </c>
      <c r="C26" s="40" t="s">
        <v>16</v>
      </c>
      <c r="D26" s="40" t="s">
        <v>88</v>
      </c>
      <c r="E26" s="40" t="s">
        <v>75</v>
      </c>
      <c r="F26" s="71">
        <v>8</v>
      </c>
      <c r="G26" s="38">
        <v>6</v>
      </c>
      <c r="H26" s="38">
        <v>6</v>
      </c>
      <c r="I26" s="48">
        <v>0</v>
      </c>
      <c r="J26" s="48">
        <v>5</v>
      </c>
      <c r="K26" s="51">
        <f>SUM(G26:J26)</f>
        <v>17</v>
      </c>
      <c r="L26" s="52">
        <v>58</v>
      </c>
      <c r="M26" s="52">
        <f>K26/L26*100</f>
        <v>29.310344827586203</v>
      </c>
      <c r="N26" s="47" t="s">
        <v>18</v>
      </c>
    </row>
    <row r="27" spans="1:14" s="131" customFormat="1" ht="15.75" customHeight="1">
      <c r="A27" s="40">
        <v>16</v>
      </c>
      <c r="B27" s="6" t="s">
        <v>82</v>
      </c>
      <c r="C27" s="40" t="s">
        <v>16</v>
      </c>
      <c r="D27" s="40" t="s">
        <v>88</v>
      </c>
      <c r="E27" s="40" t="s">
        <v>75</v>
      </c>
      <c r="F27" s="71">
        <v>8</v>
      </c>
      <c r="G27" s="38">
        <v>6</v>
      </c>
      <c r="H27" s="38">
        <v>7</v>
      </c>
      <c r="I27" s="38">
        <v>3</v>
      </c>
      <c r="J27" s="48">
        <v>0</v>
      </c>
      <c r="K27" s="52">
        <v>16</v>
      </c>
      <c r="L27" s="52">
        <v>58</v>
      </c>
      <c r="M27" s="52">
        <f>K27*100/L27</f>
        <v>27.586206896551722</v>
      </c>
      <c r="N27" s="2" t="s">
        <v>18</v>
      </c>
    </row>
    <row r="28" spans="1:14" s="131" customFormat="1" ht="15.75" customHeight="1">
      <c r="A28" s="40">
        <v>17</v>
      </c>
      <c r="B28" s="47" t="s">
        <v>143</v>
      </c>
      <c r="C28" s="38" t="s">
        <v>16</v>
      </c>
      <c r="D28" s="40" t="s">
        <v>88</v>
      </c>
      <c r="E28" s="40" t="s">
        <v>75</v>
      </c>
      <c r="F28" s="71">
        <v>8</v>
      </c>
      <c r="G28" s="38">
        <v>7</v>
      </c>
      <c r="H28" s="38">
        <v>6</v>
      </c>
      <c r="I28" s="48">
        <v>0</v>
      </c>
      <c r="J28" s="48">
        <v>3</v>
      </c>
      <c r="K28" s="49">
        <f>SUM(G28:J28)</f>
        <v>16</v>
      </c>
      <c r="L28" s="31">
        <v>58</v>
      </c>
      <c r="M28" s="31">
        <f>K28/L28*100</f>
        <v>27.586206896551722</v>
      </c>
      <c r="N28" s="47" t="s">
        <v>18</v>
      </c>
    </row>
    <row r="29" spans="1:14" s="131" customFormat="1" ht="15.75" customHeight="1">
      <c r="A29" s="40">
        <v>18</v>
      </c>
      <c r="B29" s="2" t="s">
        <v>144</v>
      </c>
      <c r="C29" s="38" t="s">
        <v>16</v>
      </c>
      <c r="D29" s="40" t="s">
        <v>88</v>
      </c>
      <c r="E29" s="40" t="s">
        <v>75</v>
      </c>
      <c r="F29" s="71">
        <v>8</v>
      </c>
      <c r="G29" s="38">
        <v>5</v>
      </c>
      <c r="H29" s="38">
        <v>4</v>
      </c>
      <c r="I29" s="48">
        <v>0</v>
      </c>
      <c r="J29" s="48">
        <v>5</v>
      </c>
      <c r="K29" s="31">
        <f>SUM(G29:J29)</f>
        <v>14</v>
      </c>
      <c r="L29" s="31">
        <v>58</v>
      </c>
      <c r="M29" s="31">
        <f>K29/L29*100</f>
        <v>24.137931034482758</v>
      </c>
      <c r="N29" s="47" t="s">
        <v>18</v>
      </c>
    </row>
    <row r="30" spans="1:14" s="131" customFormat="1" ht="15.75" customHeight="1">
      <c r="A30" s="40">
        <v>19</v>
      </c>
      <c r="B30" s="2" t="s">
        <v>77</v>
      </c>
      <c r="C30" s="38" t="s">
        <v>16</v>
      </c>
      <c r="D30" s="40" t="s">
        <v>88</v>
      </c>
      <c r="E30" s="40" t="s">
        <v>78</v>
      </c>
      <c r="F30" s="71">
        <v>8</v>
      </c>
      <c r="G30" s="38">
        <v>3</v>
      </c>
      <c r="H30" s="38">
        <v>8</v>
      </c>
      <c r="I30" s="38">
        <v>1</v>
      </c>
      <c r="J30" s="48">
        <v>0</v>
      </c>
      <c r="K30" s="31">
        <v>12</v>
      </c>
      <c r="L30" s="31">
        <v>58</v>
      </c>
      <c r="M30" s="31">
        <f>K30*100/L30</f>
        <v>20.689655172413794</v>
      </c>
      <c r="N30" s="2" t="s">
        <v>18</v>
      </c>
    </row>
    <row r="31" spans="1:14" s="131" customFormat="1" ht="15.75" customHeight="1">
      <c r="A31" s="40">
        <v>20</v>
      </c>
      <c r="B31" s="2" t="s">
        <v>80</v>
      </c>
      <c r="C31" s="38" t="s">
        <v>16</v>
      </c>
      <c r="D31" s="40" t="s">
        <v>88</v>
      </c>
      <c r="E31" s="40" t="s">
        <v>78</v>
      </c>
      <c r="F31" s="71">
        <v>8</v>
      </c>
      <c r="G31" s="38">
        <v>4</v>
      </c>
      <c r="H31" s="38">
        <v>6</v>
      </c>
      <c r="I31" s="38">
        <v>2</v>
      </c>
      <c r="J31" s="48">
        <v>0</v>
      </c>
      <c r="K31" s="31">
        <v>12</v>
      </c>
      <c r="L31" s="31">
        <v>58</v>
      </c>
      <c r="M31" s="31">
        <f>K31*100/L31</f>
        <v>20.689655172413794</v>
      </c>
      <c r="N31" s="2" t="s">
        <v>18</v>
      </c>
    </row>
    <row r="32" spans="1:14" s="131" customFormat="1" ht="15.75" customHeight="1">
      <c r="A32" s="40">
        <v>21</v>
      </c>
      <c r="B32" s="2" t="s">
        <v>81</v>
      </c>
      <c r="C32" s="38" t="s">
        <v>16</v>
      </c>
      <c r="D32" s="40" t="s">
        <v>88</v>
      </c>
      <c r="E32" s="40" t="s">
        <v>78</v>
      </c>
      <c r="F32" s="71">
        <v>8</v>
      </c>
      <c r="G32" s="38">
        <v>5</v>
      </c>
      <c r="H32" s="38">
        <v>5</v>
      </c>
      <c r="I32" s="38">
        <v>2</v>
      </c>
      <c r="J32" s="48">
        <v>0</v>
      </c>
      <c r="K32" s="31">
        <v>12</v>
      </c>
      <c r="L32" s="31">
        <v>58</v>
      </c>
      <c r="M32" s="31">
        <f>K32*100/L32</f>
        <v>20.689655172413794</v>
      </c>
      <c r="N32" s="2" t="s">
        <v>18</v>
      </c>
    </row>
    <row r="33" spans="1:14" s="131" customFormat="1" ht="15.75" customHeight="1">
      <c r="A33" s="40">
        <v>22</v>
      </c>
      <c r="B33" s="2" t="s">
        <v>79</v>
      </c>
      <c r="C33" s="38" t="s">
        <v>16</v>
      </c>
      <c r="D33" s="40" t="s">
        <v>88</v>
      </c>
      <c r="E33" s="40" t="s">
        <v>78</v>
      </c>
      <c r="F33" s="71">
        <v>8</v>
      </c>
      <c r="G33" s="38">
        <v>3</v>
      </c>
      <c r="H33" s="38">
        <v>7</v>
      </c>
      <c r="I33" s="38">
        <v>0</v>
      </c>
      <c r="J33" s="48">
        <v>0</v>
      </c>
      <c r="K33" s="31">
        <v>10</v>
      </c>
      <c r="L33" s="31">
        <v>58</v>
      </c>
      <c r="M33" s="31">
        <f>K33*100/L33</f>
        <v>17.241379310344829</v>
      </c>
      <c r="N33" s="2" t="s">
        <v>18</v>
      </c>
    </row>
    <row r="34" spans="1:14" s="131" customFormat="1" ht="15.75" customHeight="1">
      <c r="A34" s="40">
        <v>23</v>
      </c>
      <c r="B34" s="2" t="s">
        <v>83</v>
      </c>
      <c r="C34" s="38" t="s">
        <v>16</v>
      </c>
      <c r="D34" s="40" t="s">
        <v>88</v>
      </c>
      <c r="E34" s="40" t="s">
        <v>78</v>
      </c>
      <c r="F34" s="71">
        <v>8</v>
      </c>
      <c r="G34" s="38">
        <v>3</v>
      </c>
      <c r="H34" s="38">
        <v>7</v>
      </c>
      <c r="I34" s="38">
        <v>0</v>
      </c>
      <c r="J34" s="48">
        <v>0</v>
      </c>
      <c r="K34" s="31">
        <v>10</v>
      </c>
      <c r="L34" s="31">
        <v>58</v>
      </c>
      <c r="M34" s="31">
        <f>K34*100/L34</f>
        <v>17.241379310344829</v>
      </c>
      <c r="N34" s="2" t="s">
        <v>18</v>
      </c>
    </row>
    <row r="35" spans="1:14" s="69" customFormat="1" ht="12.7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s="69" customFormat="1" ht="12.7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s="122" customFormat="1" ht="18" customHeight="1">
      <c r="A37" s="68"/>
      <c r="B37" s="120" t="s">
        <v>8</v>
      </c>
      <c r="C37" s="120"/>
      <c r="D37" s="120"/>
      <c r="E37" s="68" t="s">
        <v>188</v>
      </c>
      <c r="F37" s="121"/>
      <c r="G37" s="121"/>
      <c r="H37" s="72"/>
      <c r="I37" s="72"/>
      <c r="J37" s="73"/>
      <c r="K37" s="73"/>
      <c r="L37" s="73"/>
      <c r="M37" s="73"/>
      <c r="N37" s="72"/>
    </row>
    <row r="38" spans="1:14" s="122" customFormat="1" ht="18" customHeight="1">
      <c r="B38" s="123" t="s">
        <v>9</v>
      </c>
      <c r="C38" s="123"/>
      <c r="D38" s="123"/>
      <c r="E38" s="124"/>
      <c r="F38" s="125"/>
      <c r="G38" s="125"/>
      <c r="H38" s="124"/>
      <c r="I38" s="124"/>
      <c r="J38" s="124"/>
      <c r="K38" s="124"/>
      <c r="L38" s="124"/>
      <c r="M38" s="124"/>
      <c r="N38" s="124"/>
    </row>
    <row r="39" spans="1:14" s="122" customFormat="1" ht="18" customHeight="1">
      <c r="B39" s="1"/>
      <c r="C39" s="1"/>
      <c r="D39" s="1"/>
      <c r="E39" s="68" t="s">
        <v>30</v>
      </c>
      <c r="F39" s="126"/>
      <c r="G39" s="126"/>
      <c r="H39" s="1"/>
      <c r="I39" s="1"/>
      <c r="J39" s="1"/>
      <c r="K39" s="1"/>
      <c r="L39" s="1"/>
      <c r="M39" s="1"/>
      <c r="N39" s="1"/>
    </row>
    <row r="40" spans="1:14" s="122" customFormat="1" ht="18" customHeight="1">
      <c r="B40" s="1"/>
      <c r="C40" s="1"/>
      <c r="D40" s="1"/>
      <c r="E40" s="68" t="s">
        <v>26</v>
      </c>
      <c r="F40" s="126"/>
      <c r="G40" s="126"/>
      <c r="H40" s="1"/>
      <c r="I40" s="1"/>
      <c r="J40" s="1"/>
      <c r="K40" s="1"/>
      <c r="L40" s="1"/>
      <c r="M40" s="1"/>
      <c r="N40" s="1"/>
    </row>
    <row r="41" spans="1:14" s="122" customFormat="1" ht="18" customHeight="1">
      <c r="B41" s="1"/>
      <c r="C41" s="1"/>
      <c r="D41" s="1"/>
      <c r="E41" s="68"/>
      <c r="F41" s="126"/>
      <c r="G41" s="126"/>
      <c r="H41" s="1"/>
      <c r="I41" s="1"/>
      <c r="J41" s="1"/>
      <c r="K41" s="1"/>
      <c r="L41" s="1"/>
      <c r="M41" s="1"/>
      <c r="N41" s="1"/>
    </row>
  </sheetData>
  <sortState ref="A15:N37">
    <sortCondition descending="1" ref="M15"/>
  </sortState>
  <mergeCells count="16">
    <mergeCell ref="A10:N10"/>
    <mergeCell ref="A2:N2"/>
    <mergeCell ref="A4:N4"/>
    <mergeCell ref="A5:N5"/>
    <mergeCell ref="A6:N6"/>
    <mergeCell ref="A7:N7"/>
    <mergeCell ref="A8:J8"/>
    <mergeCell ref="A9:J9"/>
    <mergeCell ref="K9:N9"/>
    <mergeCell ref="F40:G40"/>
    <mergeCell ref="F41:G41"/>
    <mergeCell ref="B37:D37"/>
    <mergeCell ref="F37:G37"/>
    <mergeCell ref="B38:D38"/>
    <mergeCell ref="F38:G38"/>
    <mergeCell ref="F39:G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5"/>
  <sheetViews>
    <sheetView workbookViewId="0">
      <selection activeCell="A31" sqref="A31:XFD35"/>
    </sheetView>
  </sheetViews>
  <sheetFormatPr defaultRowHeight="12"/>
  <cols>
    <col min="1" max="1" width="9.33203125" style="85"/>
    <col min="2" max="2" width="9.33203125" style="32"/>
    <col min="3" max="3" width="17.5" style="53" customWidth="1"/>
    <col min="4" max="4" width="28.6640625" style="32" customWidth="1"/>
    <col min="5" max="5" width="42.33203125" style="91" customWidth="1"/>
    <col min="6" max="12" width="9.33203125" style="85"/>
    <col min="13" max="13" width="16.33203125" style="85" customWidth="1"/>
    <col min="14" max="14" width="16.33203125" style="32" customWidth="1"/>
  </cols>
  <sheetData>
    <row r="2" spans="1:14" s="79" customFormat="1" ht="15" customHeight="1">
      <c r="A2" s="112" t="s">
        <v>161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36" customFormat="1" ht="12.75">
      <c r="A3" s="66"/>
      <c r="B3" s="67"/>
      <c r="C3" s="67"/>
      <c r="D3" s="67"/>
      <c r="E3" s="86"/>
      <c r="F3" s="66"/>
      <c r="G3" s="66"/>
      <c r="H3" s="66"/>
      <c r="I3" s="66"/>
      <c r="J3" s="66"/>
      <c r="K3" s="66"/>
      <c r="L3" s="66"/>
      <c r="M3" s="66"/>
      <c r="N3" s="67"/>
    </row>
    <row r="4" spans="1:14" s="36" customFormat="1" ht="12.75">
      <c r="A4" s="114" t="s">
        <v>187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36" customFormat="1" ht="12.75">
      <c r="A5" s="113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6" customFormat="1" ht="12.75">
      <c r="A6" s="114" t="s">
        <v>17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s="36" customFormat="1" ht="12.75">
      <c r="A7" s="111" t="s">
        <v>149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s="36" customFormat="1" ht="12.75">
      <c r="A8" s="111" t="s">
        <v>150</v>
      </c>
      <c r="B8" s="111"/>
      <c r="C8" s="111"/>
      <c r="D8" s="111"/>
      <c r="E8" s="111"/>
      <c r="F8" s="111"/>
      <c r="G8" s="111"/>
      <c r="H8" s="111"/>
      <c r="I8" s="111"/>
      <c r="J8" s="111"/>
      <c r="K8" s="83"/>
      <c r="L8" s="83"/>
      <c r="M8" s="83"/>
      <c r="N8" s="70"/>
    </row>
    <row r="9" spans="1:14" s="36" customFormat="1" ht="14.25" customHeight="1">
      <c r="A9" s="111" t="s">
        <v>151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s="36" customFormat="1" ht="13.5" thickBo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s="36" customFormat="1" ht="51.75" thickBot="1">
      <c r="A11" s="7" t="s">
        <v>0</v>
      </c>
      <c r="B11" s="26" t="s">
        <v>1</v>
      </c>
      <c r="C11" s="27" t="s">
        <v>15</v>
      </c>
      <c r="D11" s="28" t="s">
        <v>2</v>
      </c>
      <c r="E11" s="87" t="s">
        <v>3</v>
      </c>
      <c r="F11" s="16" t="s">
        <v>4</v>
      </c>
      <c r="G11" s="17" t="s">
        <v>10</v>
      </c>
      <c r="H11" s="10" t="s">
        <v>11</v>
      </c>
      <c r="I11" s="10" t="s">
        <v>12</v>
      </c>
      <c r="J11" s="16" t="s">
        <v>13</v>
      </c>
      <c r="K11" s="10" t="s">
        <v>5</v>
      </c>
      <c r="L11" s="10" t="s">
        <v>6</v>
      </c>
      <c r="M11" s="10" t="s">
        <v>7</v>
      </c>
      <c r="N11" s="25" t="s">
        <v>14</v>
      </c>
    </row>
    <row r="12" spans="1:14" s="36" customFormat="1" ht="12.75">
      <c r="A12" s="41">
        <v>1</v>
      </c>
      <c r="B12" s="2" t="s">
        <v>97</v>
      </c>
      <c r="C12" s="40" t="s">
        <v>16</v>
      </c>
      <c r="D12" s="40" t="s">
        <v>88</v>
      </c>
      <c r="E12" s="89" t="s">
        <v>52</v>
      </c>
      <c r="F12" s="41">
        <v>9</v>
      </c>
      <c r="G12" s="41">
        <v>11</v>
      </c>
      <c r="H12" s="41">
        <v>15</v>
      </c>
      <c r="I12" s="41">
        <v>23</v>
      </c>
      <c r="J12" s="42">
        <v>10</v>
      </c>
      <c r="K12" s="11">
        <v>59</v>
      </c>
      <c r="L12" s="11">
        <v>70</v>
      </c>
      <c r="M12" s="11">
        <f t="shared" ref="M12:M28" si="0">K12*100/L12</f>
        <v>84.285714285714292</v>
      </c>
      <c r="N12" s="2" t="s">
        <v>98</v>
      </c>
    </row>
    <row r="13" spans="1:14" s="36" customFormat="1" ht="12.75">
      <c r="A13" s="41">
        <v>2</v>
      </c>
      <c r="B13" s="2" t="s">
        <v>101</v>
      </c>
      <c r="C13" s="38" t="s">
        <v>16</v>
      </c>
      <c r="D13" s="40" t="s">
        <v>88</v>
      </c>
      <c r="E13" s="89" t="s">
        <v>75</v>
      </c>
      <c r="F13" s="41">
        <v>9</v>
      </c>
      <c r="G13" s="41">
        <v>11</v>
      </c>
      <c r="H13" s="41">
        <v>12</v>
      </c>
      <c r="I13" s="41">
        <v>19</v>
      </c>
      <c r="J13" s="42">
        <v>6</v>
      </c>
      <c r="K13" s="11">
        <v>48</v>
      </c>
      <c r="L13" s="11">
        <v>70</v>
      </c>
      <c r="M13" s="11">
        <f t="shared" si="0"/>
        <v>68.571428571428569</v>
      </c>
      <c r="N13" s="2" t="s">
        <v>37</v>
      </c>
    </row>
    <row r="14" spans="1:14" s="36" customFormat="1" ht="12.75">
      <c r="A14" s="41">
        <v>3</v>
      </c>
      <c r="B14" s="2" t="s">
        <v>96</v>
      </c>
      <c r="C14" s="38" t="s">
        <v>16</v>
      </c>
      <c r="D14" s="40" t="s">
        <v>88</v>
      </c>
      <c r="E14" s="88" t="s">
        <v>52</v>
      </c>
      <c r="F14" s="41">
        <v>9</v>
      </c>
      <c r="G14" s="41">
        <v>8</v>
      </c>
      <c r="H14" s="41">
        <v>12</v>
      </c>
      <c r="I14" s="41">
        <v>9</v>
      </c>
      <c r="J14" s="42">
        <v>8</v>
      </c>
      <c r="K14" s="11">
        <v>37</v>
      </c>
      <c r="L14" s="11">
        <v>70</v>
      </c>
      <c r="M14" s="11">
        <f t="shared" si="0"/>
        <v>52.857142857142854</v>
      </c>
      <c r="N14" s="2" t="s">
        <v>37</v>
      </c>
    </row>
    <row r="15" spans="1:14" s="36" customFormat="1" ht="12.75">
      <c r="A15" s="41">
        <v>4</v>
      </c>
      <c r="B15" s="2" t="s">
        <v>91</v>
      </c>
      <c r="C15" s="38" t="s">
        <v>16</v>
      </c>
      <c r="D15" s="40" t="s">
        <v>88</v>
      </c>
      <c r="E15" s="88" t="s">
        <v>147</v>
      </c>
      <c r="F15" s="41">
        <v>9</v>
      </c>
      <c r="G15" s="41">
        <v>5</v>
      </c>
      <c r="H15" s="41">
        <v>9</v>
      </c>
      <c r="I15" s="41">
        <v>21</v>
      </c>
      <c r="J15" s="42">
        <v>0</v>
      </c>
      <c r="K15" s="11">
        <v>35</v>
      </c>
      <c r="L15" s="11">
        <v>70</v>
      </c>
      <c r="M15" s="11">
        <f t="shared" si="0"/>
        <v>50</v>
      </c>
      <c r="N15" s="2" t="s">
        <v>37</v>
      </c>
    </row>
    <row r="16" spans="1:14" s="36" customFormat="1" ht="12.75">
      <c r="A16" s="41">
        <v>5</v>
      </c>
      <c r="B16" s="2" t="s">
        <v>99</v>
      </c>
      <c r="C16" s="38" t="s">
        <v>16</v>
      </c>
      <c r="D16" s="40" t="s">
        <v>88</v>
      </c>
      <c r="E16" s="88" t="s">
        <v>53</v>
      </c>
      <c r="F16" s="41">
        <v>9</v>
      </c>
      <c r="G16" s="41">
        <v>6</v>
      </c>
      <c r="H16" s="41">
        <v>11</v>
      </c>
      <c r="I16" s="41">
        <v>10</v>
      </c>
      <c r="J16" s="42">
        <v>6</v>
      </c>
      <c r="K16" s="11">
        <v>33</v>
      </c>
      <c r="L16" s="11">
        <v>70</v>
      </c>
      <c r="M16" s="11">
        <f t="shared" si="0"/>
        <v>47.142857142857146</v>
      </c>
      <c r="N16" s="2" t="s">
        <v>89</v>
      </c>
    </row>
    <row r="17" spans="1:15" s="36" customFormat="1" ht="12.75">
      <c r="A17" s="41">
        <v>6</v>
      </c>
      <c r="B17" s="93" t="s">
        <v>163</v>
      </c>
      <c r="C17" s="96" t="s">
        <v>16</v>
      </c>
      <c r="D17" s="40" t="s">
        <v>88</v>
      </c>
      <c r="E17" s="98" t="s">
        <v>148</v>
      </c>
      <c r="F17" s="41">
        <v>9</v>
      </c>
      <c r="G17" s="101">
        <v>4</v>
      </c>
      <c r="H17" s="101">
        <v>14</v>
      </c>
      <c r="I17" s="101">
        <v>5</v>
      </c>
      <c r="J17" s="101">
        <v>3</v>
      </c>
      <c r="K17" s="101">
        <v>26</v>
      </c>
      <c r="L17" s="101">
        <v>70</v>
      </c>
      <c r="M17" s="11">
        <f t="shared" si="0"/>
        <v>37.142857142857146</v>
      </c>
      <c r="N17" s="93" t="s">
        <v>18</v>
      </c>
    </row>
    <row r="18" spans="1:15" s="36" customFormat="1" ht="12.75">
      <c r="A18" s="41">
        <v>7</v>
      </c>
      <c r="B18" s="93" t="s">
        <v>164</v>
      </c>
      <c r="C18" s="96" t="s">
        <v>16</v>
      </c>
      <c r="D18" s="40" t="s">
        <v>88</v>
      </c>
      <c r="E18" s="99" t="s">
        <v>148</v>
      </c>
      <c r="F18" s="41">
        <v>9</v>
      </c>
      <c r="G18" s="101">
        <v>4</v>
      </c>
      <c r="H18" s="101">
        <v>14</v>
      </c>
      <c r="I18" s="101">
        <v>5</v>
      </c>
      <c r="J18" s="101">
        <v>3</v>
      </c>
      <c r="K18" s="101">
        <v>26</v>
      </c>
      <c r="L18" s="101">
        <v>70</v>
      </c>
      <c r="M18" s="11">
        <f t="shared" si="0"/>
        <v>37.142857142857146</v>
      </c>
      <c r="N18" s="93" t="s">
        <v>18</v>
      </c>
    </row>
    <row r="19" spans="1:15" s="36" customFormat="1" ht="12.75">
      <c r="A19" s="41">
        <v>8</v>
      </c>
      <c r="B19" s="2" t="s">
        <v>87</v>
      </c>
      <c r="C19" s="38" t="s">
        <v>16</v>
      </c>
      <c r="D19" s="40" t="s">
        <v>88</v>
      </c>
      <c r="E19" s="38" t="s">
        <v>72</v>
      </c>
      <c r="F19" s="41">
        <v>9</v>
      </c>
      <c r="G19" s="41">
        <v>5</v>
      </c>
      <c r="H19" s="41">
        <v>10</v>
      </c>
      <c r="I19" s="41">
        <v>6</v>
      </c>
      <c r="J19" s="42">
        <v>4</v>
      </c>
      <c r="K19" s="11">
        <v>25</v>
      </c>
      <c r="L19" s="11">
        <v>70</v>
      </c>
      <c r="M19" s="11">
        <f t="shared" si="0"/>
        <v>35.714285714285715</v>
      </c>
      <c r="N19" s="2" t="s">
        <v>89</v>
      </c>
    </row>
    <row r="20" spans="1:15" s="36" customFormat="1" ht="12.75">
      <c r="A20" s="41">
        <v>9</v>
      </c>
      <c r="B20" s="2" t="s">
        <v>92</v>
      </c>
      <c r="C20" s="38" t="s">
        <v>16</v>
      </c>
      <c r="D20" s="40" t="s">
        <v>88</v>
      </c>
      <c r="E20" s="88" t="s">
        <v>147</v>
      </c>
      <c r="F20" s="41">
        <v>9</v>
      </c>
      <c r="G20" s="41">
        <v>4</v>
      </c>
      <c r="H20" s="41">
        <v>10</v>
      </c>
      <c r="I20" s="41">
        <v>11</v>
      </c>
      <c r="J20" s="42">
        <v>0</v>
      </c>
      <c r="K20" s="11">
        <v>25</v>
      </c>
      <c r="L20" s="11">
        <v>70</v>
      </c>
      <c r="M20" s="11">
        <f t="shared" si="0"/>
        <v>35.714285714285715</v>
      </c>
      <c r="N20" s="2" t="s">
        <v>89</v>
      </c>
    </row>
    <row r="21" spans="1:15" s="36" customFormat="1" ht="12.75">
      <c r="A21" s="41">
        <v>10</v>
      </c>
      <c r="B21" s="2" t="s">
        <v>95</v>
      </c>
      <c r="C21" s="38" t="s">
        <v>16</v>
      </c>
      <c r="D21" s="40" t="s">
        <v>88</v>
      </c>
      <c r="E21" s="88" t="s">
        <v>53</v>
      </c>
      <c r="F21" s="41">
        <v>9</v>
      </c>
      <c r="G21" s="41">
        <v>4</v>
      </c>
      <c r="H21" s="41">
        <v>7</v>
      </c>
      <c r="I21" s="41">
        <v>8</v>
      </c>
      <c r="J21" s="42">
        <v>5</v>
      </c>
      <c r="K21" s="11">
        <v>24</v>
      </c>
      <c r="L21" s="11">
        <v>70</v>
      </c>
      <c r="M21" s="11">
        <f t="shared" si="0"/>
        <v>34.285714285714285</v>
      </c>
      <c r="N21" s="2" t="s">
        <v>89</v>
      </c>
    </row>
    <row r="22" spans="1:15" s="36" customFormat="1" ht="12.75">
      <c r="A22" s="41">
        <v>11</v>
      </c>
      <c r="B22" s="2" t="s">
        <v>100</v>
      </c>
      <c r="C22" s="38" t="s">
        <v>16</v>
      </c>
      <c r="D22" s="40" t="s">
        <v>88</v>
      </c>
      <c r="E22" s="88" t="s">
        <v>52</v>
      </c>
      <c r="F22" s="41">
        <v>9</v>
      </c>
      <c r="G22" s="41">
        <v>6</v>
      </c>
      <c r="H22" s="41">
        <v>11</v>
      </c>
      <c r="I22" s="41">
        <v>7</v>
      </c>
      <c r="J22" s="42">
        <v>0</v>
      </c>
      <c r="K22" s="11">
        <v>24</v>
      </c>
      <c r="L22" s="11">
        <v>70</v>
      </c>
      <c r="M22" s="11">
        <f t="shared" si="0"/>
        <v>34.285714285714285</v>
      </c>
      <c r="N22" s="2" t="s">
        <v>89</v>
      </c>
    </row>
    <row r="23" spans="1:15" s="36" customFormat="1" ht="12.75">
      <c r="A23" s="41">
        <v>12</v>
      </c>
      <c r="B23" s="2" t="s">
        <v>93</v>
      </c>
      <c r="C23" s="38" t="s">
        <v>16</v>
      </c>
      <c r="D23" s="40" t="s">
        <v>88</v>
      </c>
      <c r="E23" s="88" t="s">
        <v>147</v>
      </c>
      <c r="F23" s="41">
        <v>9</v>
      </c>
      <c r="G23" s="41">
        <v>6</v>
      </c>
      <c r="H23" s="41">
        <v>5</v>
      </c>
      <c r="I23" s="41">
        <v>11</v>
      </c>
      <c r="J23" s="42">
        <v>0</v>
      </c>
      <c r="K23" s="11">
        <v>22</v>
      </c>
      <c r="L23" s="11">
        <v>70</v>
      </c>
      <c r="M23" s="11">
        <f t="shared" si="0"/>
        <v>31.428571428571427</v>
      </c>
      <c r="N23" s="2" t="s">
        <v>89</v>
      </c>
    </row>
    <row r="24" spans="1:15" s="36" customFormat="1" ht="12.75">
      <c r="A24" s="41">
        <v>13</v>
      </c>
      <c r="B24" s="92" t="s">
        <v>90</v>
      </c>
      <c r="C24" s="95" t="s">
        <v>16</v>
      </c>
      <c r="D24" s="40" t="s">
        <v>88</v>
      </c>
      <c r="E24" s="95" t="s">
        <v>72</v>
      </c>
      <c r="F24" s="41">
        <v>9</v>
      </c>
      <c r="G24" s="100">
        <v>4</v>
      </c>
      <c r="H24" s="100">
        <v>6</v>
      </c>
      <c r="I24" s="100">
        <v>9</v>
      </c>
      <c r="J24" s="103">
        <v>0</v>
      </c>
      <c r="K24" s="105">
        <v>19</v>
      </c>
      <c r="L24" s="105">
        <v>70</v>
      </c>
      <c r="M24" s="11">
        <f t="shared" si="0"/>
        <v>27.142857142857142</v>
      </c>
      <c r="N24" s="92" t="s">
        <v>89</v>
      </c>
      <c r="O24" s="80"/>
    </row>
    <row r="25" spans="1:15" ht="12.75">
      <c r="A25" s="41">
        <v>14</v>
      </c>
      <c r="B25" s="94" t="s">
        <v>94</v>
      </c>
      <c r="C25" s="97" t="s">
        <v>16</v>
      </c>
      <c r="D25" s="40" t="s">
        <v>88</v>
      </c>
      <c r="E25" s="82" t="s">
        <v>72</v>
      </c>
      <c r="F25" s="41">
        <v>9</v>
      </c>
      <c r="G25" s="102">
        <v>3</v>
      </c>
      <c r="H25" s="102">
        <v>6</v>
      </c>
      <c r="I25" s="102">
        <v>8</v>
      </c>
      <c r="J25" s="104">
        <v>0</v>
      </c>
      <c r="K25" s="106">
        <v>17</v>
      </c>
      <c r="L25" s="106">
        <v>70</v>
      </c>
      <c r="M25" s="11">
        <f t="shared" si="0"/>
        <v>24.285714285714285</v>
      </c>
      <c r="N25" s="94" t="s">
        <v>89</v>
      </c>
      <c r="O25" s="80"/>
    </row>
    <row r="26" spans="1:15" ht="12.75">
      <c r="A26" s="41">
        <v>15</v>
      </c>
      <c r="B26" s="81" t="s">
        <v>162</v>
      </c>
      <c r="C26" s="82" t="s">
        <v>16</v>
      </c>
      <c r="D26" s="40" t="s">
        <v>88</v>
      </c>
      <c r="E26" s="90" t="s">
        <v>148</v>
      </c>
      <c r="F26" s="41">
        <v>9</v>
      </c>
      <c r="G26" s="84">
        <v>3</v>
      </c>
      <c r="H26" s="84">
        <v>12</v>
      </c>
      <c r="I26" s="84">
        <v>0</v>
      </c>
      <c r="J26" s="84">
        <v>1</v>
      </c>
      <c r="K26" s="84">
        <v>16</v>
      </c>
      <c r="L26" s="84">
        <v>70</v>
      </c>
      <c r="M26" s="11">
        <f t="shared" si="0"/>
        <v>22.857142857142858</v>
      </c>
      <c r="N26" s="81" t="s">
        <v>18</v>
      </c>
      <c r="O26" s="80"/>
    </row>
    <row r="27" spans="1:15" ht="12.75">
      <c r="A27" s="41">
        <v>16</v>
      </c>
      <c r="B27" s="81" t="s">
        <v>165</v>
      </c>
      <c r="C27" s="82" t="s">
        <v>16</v>
      </c>
      <c r="D27" s="40" t="s">
        <v>88</v>
      </c>
      <c r="E27" s="90" t="s">
        <v>148</v>
      </c>
      <c r="F27" s="41">
        <v>9</v>
      </c>
      <c r="G27" s="84">
        <v>3</v>
      </c>
      <c r="H27" s="84">
        <v>10</v>
      </c>
      <c r="I27" s="84">
        <v>0</v>
      </c>
      <c r="J27" s="84">
        <v>3</v>
      </c>
      <c r="K27" s="84">
        <v>16</v>
      </c>
      <c r="L27" s="84">
        <v>70</v>
      </c>
      <c r="M27" s="11">
        <f t="shared" si="0"/>
        <v>22.857142857142858</v>
      </c>
      <c r="N27" s="81" t="s">
        <v>18</v>
      </c>
      <c r="O27" s="80"/>
    </row>
    <row r="28" spans="1:15" ht="12.75">
      <c r="A28" s="41">
        <v>17</v>
      </c>
      <c r="B28" s="81" t="s">
        <v>166</v>
      </c>
      <c r="C28" s="82" t="s">
        <v>16</v>
      </c>
      <c r="D28" s="40" t="s">
        <v>88</v>
      </c>
      <c r="E28" s="90" t="s">
        <v>148</v>
      </c>
      <c r="F28" s="41">
        <v>9</v>
      </c>
      <c r="G28" s="84">
        <v>2</v>
      </c>
      <c r="H28" s="84">
        <v>8</v>
      </c>
      <c r="I28" s="84">
        <v>0</v>
      </c>
      <c r="J28" s="84">
        <v>2</v>
      </c>
      <c r="K28" s="84">
        <v>12</v>
      </c>
      <c r="L28" s="84">
        <v>70</v>
      </c>
      <c r="M28" s="11">
        <f t="shared" si="0"/>
        <v>17.142857142857142</v>
      </c>
      <c r="N28" s="81" t="s">
        <v>18</v>
      </c>
      <c r="O28" s="80"/>
    </row>
    <row r="31" spans="1:15" s="122" customFormat="1" ht="18" customHeight="1">
      <c r="A31" s="68"/>
      <c r="B31" s="120" t="s">
        <v>8</v>
      </c>
      <c r="C31" s="120"/>
      <c r="D31" s="120"/>
      <c r="E31" s="68" t="s">
        <v>188</v>
      </c>
      <c r="F31" s="121"/>
      <c r="G31" s="121"/>
      <c r="H31" s="72"/>
      <c r="I31" s="72"/>
      <c r="J31" s="73"/>
      <c r="K31" s="73"/>
      <c r="L31" s="73"/>
      <c r="M31" s="73"/>
      <c r="N31" s="72"/>
    </row>
    <row r="32" spans="1:15" s="122" customFormat="1" ht="18" customHeight="1">
      <c r="B32" s="123" t="s">
        <v>9</v>
      </c>
      <c r="C32" s="123"/>
      <c r="D32" s="123"/>
      <c r="E32" s="124"/>
      <c r="F32" s="125"/>
      <c r="G32" s="125"/>
      <c r="H32" s="124"/>
      <c r="I32" s="124"/>
      <c r="J32" s="124"/>
      <c r="K32" s="124"/>
      <c r="L32" s="124"/>
      <c r="M32" s="124"/>
      <c r="N32" s="124"/>
    </row>
    <row r="33" spans="2:14" s="122" customFormat="1" ht="18" customHeight="1">
      <c r="B33" s="1"/>
      <c r="C33" s="1"/>
      <c r="D33" s="1"/>
      <c r="E33" s="68" t="s">
        <v>30</v>
      </c>
      <c r="F33" s="126"/>
      <c r="G33" s="126"/>
      <c r="H33" s="1"/>
      <c r="I33" s="1"/>
      <c r="J33" s="1"/>
      <c r="K33" s="1"/>
      <c r="L33" s="1"/>
      <c r="M33" s="1"/>
      <c r="N33" s="1"/>
    </row>
    <row r="34" spans="2:14" s="122" customFormat="1" ht="18" customHeight="1">
      <c r="B34" s="1"/>
      <c r="C34" s="1"/>
      <c r="D34" s="1"/>
      <c r="E34" s="68" t="s">
        <v>26</v>
      </c>
      <c r="F34" s="126"/>
      <c r="G34" s="126"/>
      <c r="H34" s="1"/>
      <c r="I34" s="1"/>
      <c r="J34" s="1"/>
      <c r="K34" s="1"/>
      <c r="L34" s="1"/>
      <c r="M34" s="1"/>
      <c r="N34" s="1"/>
    </row>
    <row r="35" spans="2:14" s="122" customFormat="1" ht="18" customHeight="1">
      <c r="B35" s="1"/>
      <c r="C35" s="1"/>
      <c r="D35" s="1"/>
      <c r="E35" s="68"/>
      <c r="F35" s="126"/>
      <c r="G35" s="126"/>
      <c r="H35" s="1"/>
      <c r="I35" s="1"/>
      <c r="J35" s="1"/>
      <c r="K35" s="1"/>
      <c r="L35" s="1"/>
      <c r="M35" s="1"/>
      <c r="N35" s="1"/>
    </row>
  </sheetData>
  <sortState ref="A12:N28">
    <sortCondition descending="1" ref="M12"/>
  </sortState>
  <mergeCells count="16">
    <mergeCell ref="A10:N10"/>
    <mergeCell ref="A2:N2"/>
    <mergeCell ref="A4:N4"/>
    <mergeCell ref="A5:N5"/>
    <mergeCell ref="A6:N6"/>
    <mergeCell ref="A7:N7"/>
    <mergeCell ref="A8:J8"/>
    <mergeCell ref="A9:J9"/>
    <mergeCell ref="K9:N9"/>
    <mergeCell ref="F34:G34"/>
    <mergeCell ref="F35:G35"/>
    <mergeCell ref="B31:D31"/>
    <mergeCell ref="F31:G31"/>
    <mergeCell ref="B32:D32"/>
    <mergeCell ref="F32:G32"/>
    <mergeCell ref="F33:G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A29" sqref="A29:XFD33"/>
    </sheetView>
  </sheetViews>
  <sheetFormatPr defaultRowHeight="12.75"/>
  <cols>
    <col min="1" max="1" width="7.1640625" style="20" customWidth="1"/>
    <col min="2" max="2" width="9.33203125" style="20"/>
    <col min="3" max="3" width="15.5" style="60" customWidth="1"/>
    <col min="4" max="4" width="26.83203125" style="20" customWidth="1"/>
    <col min="5" max="5" width="62.5" style="20" customWidth="1"/>
    <col min="6" max="11" width="9.33203125" style="58"/>
    <col min="12" max="12" width="7.1640625" style="58" customWidth="1"/>
    <col min="13" max="13" width="8.83203125" style="58" customWidth="1"/>
    <col min="14" max="14" width="17.5" style="58" customWidth="1"/>
  </cols>
  <sheetData>
    <row r="2" spans="1:14" s="33" customFormat="1" ht="15" customHeight="1">
      <c r="A2" s="118" t="s">
        <v>145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9"/>
      <c r="B3" s="19"/>
      <c r="C3" s="35"/>
      <c r="D3" s="19"/>
      <c r="E3" s="19"/>
      <c r="F3" s="66"/>
      <c r="G3" s="66"/>
      <c r="H3" s="66"/>
      <c r="I3" s="66"/>
      <c r="J3" s="66"/>
      <c r="K3" s="66"/>
      <c r="L3" s="66"/>
      <c r="M3" s="66"/>
      <c r="N3" s="66"/>
    </row>
    <row r="4" spans="1:14">
      <c r="A4" s="113" t="s">
        <v>174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69" customFormat="1">
      <c r="A5" s="113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>
      <c r="A6" s="119" t="s">
        <v>17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69" customFormat="1">
      <c r="A7" s="111" t="s">
        <v>149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s="69" customFormat="1">
      <c r="A8" s="111" t="s">
        <v>150</v>
      </c>
      <c r="B8" s="111"/>
      <c r="C8" s="111"/>
      <c r="D8" s="111"/>
      <c r="E8" s="111"/>
      <c r="F8" s="111"/>
      <c r="G8" s="111"/>
      <c r="H8" s="111"/>
      <c r="I8" s="111"/>
      <c r="J8" s="111"/>
      <c r="K8" s="83"/>
      <c r="L8" s="83"/>
      <c r="M8" s="83"/>
      <c r="N8" s="83"/>
    </row>
    <row r="9" spans="1:14" s="69" customFormat="1" ht="14.25" customHeight="1">
      <c r="A9" s="111" t="s">
        <v>151</v>
      </c>
      <c r="B9" s="111"/>
      <c r="C9" s="111"/>
      <c r="D9" s="111"/>
      <c r="E9" s="111"/>
      <c r="F9" s="111"/>
      <c r="G9" s="111"/>
      <c r="H9" s="111"/>
      <c r="I9" s="111"/>
      <c r="J9" s="111"/>
      <c r="K9" s="112"/>
      <c r="L9" s="112"/>
      <c r="M9" s="112"/>
      <c r="N9" s="112"/>
    </row>
    <row r="10" spans="1:14" ht="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63.75">
      <c r="A11" s="24" t="s">
        <v>0</v>
      </c>
      <c r="B11" s="2" t="s">
        <v>1</v>
      </c>
      <c r="C11" s="34" t="s">
        <v>15</v>
      </c>
      <c r="D11" s="34" t="s">
        <v>2</v>
      </c>
      <c r="E11" s="34" t="s">
        <v>3</v>
      </c>
      <c r="F11" s="57" t="s">
        <v>4</v>
      </c>
      <c r="G11" s="57" t="s">
        <v>10</v>
      </c>
      <c r="H11" s="57" t="s">
        <v>11</v>
      </c>
      <c r="I11" s="57" t="s">
        <v>12</v>
      </c>
      <c r="J11" s="57" t="s">
        <v>13</v>
      </c>
      <c r="K11" s="57" t="s">
        <v>5</v>
      </c>
      <c r="L11" s="57" t="s">
        <v>6</v>
      </c>
      <c r="M11" s="57" t="s">
        <v>7</v>
      </c>
      <c r="N11" s="18" t="s">
        <v>14</v>
      </c>
    </row>
    <row r="12" spans="1:14" s="108" customFormat="1">
      <c r="A12" s="61">
        <v>1</v>
      </c>
      <c r="B12" s="24" t="s">
        <v>106</v>
      </c>
      <c r="C12" s="110" t="s">
        <v>16</v>
      </c>
      <c r="D12" s="41" t="s">
        <v>88</v>
      </c>
      <c r="E12" s="107" t="s">
        <v>148</v>
      </c>
      <c r="F12" s="61">
        <v>10</v>
      </c>
      <c r="G12" s="61">
        <v>9</v>
      </c>
      <c r="H12" s="61">
        <v>17</v>
      </c>
      <c r="I12" s="61">
        <v>16</v>
      </c>
      <c r="J12" s="61">
        <v>10</v>
      </c>
      <c r="K12" s="61">
        <v>52</v>
      </c>
      <c r="L12" s="61">
        <v>70</v>
      </c>
      <c r="M12" s="109">
        <f t="shared" ref="M12:M25" si="0">K12*100/L12</f>
        <v>74.285714285714292</v>
      </c>
      <c r="N12" s="61" t="s">
        <v>37</v>
      </c>
    </row>
    <row r="13" spans="1:14" s="108" customFormat="1">
      <c r="A13" s="61">
        <v>2</v>
      </c>
      <c r="B13" s="24" t="s">
        <v>109</v>
      </c>
      <c r="C13" s="110" t="s">
        <v>16</v>
      </c>
      <c r="D13" s="41" t="s">
        <v>88</v>
      </c>
      <c r="E13" s="38" t="s">
        <v>53</v>
      </c>
      <c r="F13" s="61">
        <v>10</v>
      </c>
      <c r="G13" s="61">
        <v>10</v>
      </c>
      <c r="H13" s="61">
        <v>16</v>
      </c>
      <c r="I13" s="61">
        <v>18</v>
      </c>
      <c r="J13" s="61">
        <v>8</v>
      </c>
      <c r="K13" s="61">
        <v>52</v>
      </c>
      <c r="L13" s="61">
        <v>70</v>
      </c>
      <c r="M13" s="109">
        <f t="shared" si="0"/>
        <v>74.285714285714292</v>
      </c>
      <c r="N13" s="61" t="s">
        <v>37</v>
      </c>
    </row>
    <row r="14" spans="1:14" s="108" customFormat="1">
      <c r="A14" s="61">
        <v>3</v>
      </c>
      <c r="B14" s="24" t="s">
        <v>105</v>
      </c>
      <c r="C14" s="110" t="s">
        <v>16</v>
      </c>
      <c r="D14" s="41" t="s">
        <v>88</v>
      </c>
      <c r="E14" s="3" t="s">
        <v>52</v>
      </c>
      <c r="F14" s="61">
        <v>10</v>
      </c>
      <c r="G14" s="61">
        <v>10</v>
      </c>
      <c r="H14" s="61">
        <v>12</v>
      </c>
      <c r="I14" s="61">
        <v>21</v>
      </c>
      <c r="J14" s="61">
        <v>7</v>
      </c>
      <c r="K14" s="61">
        <v>50</v>
      </c>
      <c r="L14" s="61">
        <v>70</v>
      </c>
      <c r="M14" s="109">
        <f t="shared" si="0"/>
        <v>71.428571428571431</v>
      </c>
      <c r="N14" s="61" t="s">
        <v>37</v>
      </c>
    </row>
    <row r="15" spans="1:14" s="108" customFormat="1">
      <c r="A15" s="61">
        <v>4</v>
      </c>
      <c r="B15" s="24" t="s">
        <v>104</v>
      </c>
      <c r="C15" s="110" t="s">
        <v>16</v>
      </c>
      <c r="D15" s="41" t="s">
        <v>88</v>
      </c>
      <c r="E15" s="38" t="s">
        <v>52</v>
      </c>
      <c r="F15" s="61">
        <v>10</v>
      </c>
      <c r="G15" s="61">
        <v>8</v>
      </c>
      <c r="H15" s="61">
        <v>9</v>
      </c>
      <c r="I15" s="61">
        <v>24</v>
      </c>
      <c r="J15" s="61">
        <v>8</v>
      </c>
      <c r="K15" s="61">
        <v>49</v>
      </c>
      <c r="L15" s="61">
        <v>70</v>
      </c>
      <c r="M15" s="109">
        <f t="shared" si="0"/>
        <v>70</v>
      </c>
      <c r="N15" s="61" t="s">
        <v>37</v>
      </c>
    </row>
    <row r="16" spans="1:14" s="58" customFormat="1" ht="17.45" customHeight="1">
      <c r="A16" s="61">
        <v>5</v>
      </c>
      <c r="B16" s="24" t="s">
        <v>102</v>
      </c>
      <c r="C16" s="41" t="s">
        <v>16</v>
      </c>
      <c r="D16" s="41" t="s">
        <v>88</v>
      </c>
      <c r="E16" s="107" t="s">
        <v>172</v>
      </c>
      <c r="F16" s="61">
        <v>10</v>
      </c>
      <c r="G16" s="61">
        <v>4</v>
      </c>
      <c r="H16" s="61">
        <v>8</v>
      </c>
      <c r="I16" s="61">
        <v>13</v>
      </c>
      <c r="J16" s="61">
        <v>9</v>
      </c>
      <c r="K16" s="61">
        <v>34</v>
      </c>
      <c r="L16" s="61">
        <v>70</v>
      </c>
      <c r="M16" s="109">
        <f t="shared" si="0"/>
        <v>48.571428571428569</v>
      </c>
      <c r="N16" s="61" t="s">
        <v>18</v>
      </c>
    </row>
    <row r="17" spans="1:14" s="108" customFormat="1">
      <c r="A17" s="61">
        <v>6</v>
      </c>
      <c r="B17" s="24" t="s">
        <v>103</v>
      </c>
      <c r="C17" s="110" t="s">
        <v>16</v>
      </c>
      <c r="D17" s="41" t="s">
        <v>88</v>
      </c>
      <c r="E17" s="107" t="s">
        <v>172</v>
      </c>
      <c r="F17" s="61">
        <v>10</v>
      </c>
      <c r="G17" s="61">
        <v>8</v>
      </c>
      <c r="H17" s="61">
        <v>6</v>
      </c>
      <c r="I17" s="61">
        <v>11</v>
      </c>
      <c r="J17" s="61">
        <v>8</v>
      </c>
      <c r="K17" s="61">
        <v>33</v>
      </c>
      <c r="L17" s="61">
        <v>70</v>
      </c>
      <c r="M17" s="109">
        <f t="shared" si="0"/>
        <v>47.142857142857146</v>
      </c>
      <c r="N17" s="61" t="s">
        <v>18</v>
      </c>
    </row>
    <row r="18" spans="1:14" s="108" customFormat="1">
      <c r="A18" s="61">
        <v>7</v>
      </c>
      <c r="B18" s="24" t="s">
        <v>108</v>
      </c>
      <c r="C18" s="110" t="s">
        <v>16</v>
      </c>
      <c r="D18" s="41" t="s">
        <v>88</v>
      </c>
      <c r="E18" s="107" t="s">
        <v>148</v>
      </c>
      <c r="F18" s="61">
        <v>10</v>
      </c>
      <c r="G18" s="61">
        <v>8</v>
      </c>
      <c r="H18" s="61">
        <v>10</v>
      </c>
      <c r="I18" s="61">
        <v>10</v>
      </c>
      <c r="J18" s="61">
        <v>0</v>
      </c>
      <c r="K18" s="61">
        <v>28</v>
      </c>
      <c r="L18" s="61">
        <v>70</v>
      </c>
      <c r="M18" s="109">
        <f t="shared" si="0"/>
        <v>40</v>
      </c>
      <c r="N18" s="61" t="s">
        <v>18</v>
      </c>
    </row>
    <row r="19" spans="1:14" s="108" customFormat="1">
      <c r="A19" s="61">
        <v>8</v>
      </c>
      <c r="B19" s="107" t="s">
        <v>167</v>
      </c>
      <c r="C19" s="38" t="s">
        <v>16</v>
      </c>
      <c r="D19" s="41" t="s">
        <v>88</v>
      </c>
      <c r="E19" s="107" t="s">
        <v>148</v>
      </c>
      <c r="F19" s="61">
        <v>10</v>
      </c>
      <c r="G19" s="61">
        <v>10</v>
      </c>
      <c r="H19" s="61">
        <v>10</v>
      </c>
      <c r="I19" s="61">
        <v>0</v>
      </c>
      <c r="J19" s="61">
        <v>5</v>
      </c>
      <c r="K19" s="61">
        <f>SUM(G19:J19)</f>
        <v>25</v>
      </c>
      <c r="L19" s="61">
        <v>70</v>
      </c>
      <c r="M19" s="109">
        <f t="shared" si="0"/>
        <v>35.714285714285715</v>
      </c>
      <c r="N19" s="61" t="s">
        <v>18</v>
      </c>
    </row>
    <row r="20" spans="1:14" s="108" customFormat="1">
      <c r="A20" s="61">
        <v>9</v>
      </c>
      <c r="B20" s="107" t="s">
        <v>171</v>
      </c>
      <c r="C20" s="38" t="s">
        <v>16</v>
      </c>
      <c r="D20" s="41" t="s">
        <v>88</v>
      </c>
      <c r="E20" s="107" t="s">
        <v>148</v>
      </c>
      <c r="F20" s="61">
        <v>10</v>
      </c>
      <c r="G20" s="61">
        <v>8</v>
      </c>
      <c r="H20" s="61">
        <v>10</v>
      </c>
      <c r="I20" s="61">
        <v>0</v>
      </c>
      <c r="J20" s="61">
        <v>6</v>
      </c>
      <c r="K20" s="61">
        <f>SUM(G20:J20)</f>
        <v>24</v>
      </c>
      <c r="L20" s="61">
        <v>70</v>
      </c>
      <c r="M20" s="109">
        <f t="shared" si="0"/>
        <v>34.285714285714285</v>
      </c>
      <c r="N20" s="61" t="s">
        <v>18</v>
      </c>
    </row>
    <row r="21" spans="1:14" s="108" customFormat="1">
      <c r="A21" s="61">
        <v>10</v>
      </c>
      <c r="B21" s="107" t="s">
        <v>168</v>
      </c>
      <c r="C21" s="38" t="s">
        <v>16</v>
      </c>
      <c r="D21" s="41" t="s">
        <v>88</v>
      </c>
      <c r="E21" s="107" t="s">
        <v>148</v>
      </c>
      <c r="F21" s="61">
        <v>10</v>
      </c>
      <c r="G21" s="61">
        <v>8</v>
      </c>
      <c r="H21" s="61">
        <v>9</v>
      </c>
      <c r="I21" s="61">
        <v>0</v>
      </c>
      <c r="J21" s="61">
        <v>4</v>
      </c>
      <c r="K21" s="61">
        <f>SUM(G21:J21)</f>
        <v>21</v>
      </c>
      <c r="L21" s="61">
        <v>70</v>
      </c>
      <c r="M21" s="109">
        <f t="shared" si="0"/>
        <v>30</v>
      </c>
      <c r="N21" s="61" t="s">
        <v>18</v>
      </c>
    </row>
    <row r="22" spans="1:14" s="108" customFormat="1">
      <c r="A22" s="61">
        <v>11</v>
      </c>
      <c r="B22" s="107" t="s">
        <v>170</v>
      </c>
      <c r="C22" s="38" t="s">
        <v>16</v>
      </c>
      <c r="D22" s="41" t="s">
        <v>88</v>
      </c>
      <c r="E22" s="107" t="s">
        <v>148</v>
      </c>
      <c r="F22" s="61">
        <v>10</v>
      </c>
      <c r="G22" s="61">
        <v>6</v>
      </c>
      <c r="H22" s="61">
        <v>9</v>
      </c>
      <c r="I22" s="61">
        <v>0</v>
      </c>
      <c r="J22" s="61">
        <v>5</v>
      </c>
      <c r="K22" s="61">
        <f>SUM(G22:J22)</f>
        <v>20</v>
      </c>
      <c r="L22" s="61">
        <v>70</v>
      </c>
      <c r="M22" s="109">
        <f t="shared" si="0"/>
        <v>28.571428571428573</v>
      </c>
      <c r="N22" s="61" t="s">
        <v>18</v>
      </c>
    </row>
    <row r="23" spans="1:14" s="108" customFormat="1">
      <c r="A23" s="61">
        <v>12</v>
      </c>
      <c r="B23" s="24" t="s">
        <v>110</v>
      </c>
      <c r="C23" s="110" t="s">
        <v>16</v>
      </c>
      <c r="D23" s="41" t="s">
        <v>88</v>
      </c>
      <c r="E23" s="107" t="s">
        <v>148</v>
      </c>
      <c r="F23" s="61">
        <v>10</v>
      </c>
      <c r="G23" s="61">
        <v>6</v>
      </c>
      <c r="H23" s="61">
        <v>8</v>
      </c>
      <c r="I23" s="61">
        <v>5</v>
      </c>
      <c r="J23" s="61">
        <v>0</v>
      </c>
      <c r="K23" s="61">
        <v>19</v>
      </c>
      <c r="L23" s="61">
        <v>70</v>
      </c>
      <c r="M23" s="109">
        <f t="shared" si="0"/>
        <v>27.142857142857142</v>
      </c>
      <c r="N23" s="61" t="s">
        <v>18</v>
      </c>
    </row>
    <row r="24" spans="1:14" s="108" customFormat="1">
      <c r="A24" s="61">
        <v>13</v>
      </c>
      <c r="B24" s="107" t="s">
        <v>169</v>
      </c>
      <c r="C24" s="38" t="s">
        <v>16</v>
      </c>
      <c r="D24" s="41" t="s">
        <v>88</v>
      </c>
      <c r="E24" s="107" t="s">
        <v>148</v>
      </c>
      <c r="F24" s="61">
        <v>10</v>
      </c>
      <c r="G24" s="61">
        <v>5</v>
      </c>
      <c r="H24" s="61">
        <v>9</v>
      </c>
      <c r="I24" s="61">
        <v>0</v>
      </c>
      <c r="J24" s="61">
        <v>4</v>
      </c>
      <c r="K24" s="61">
        <f>SUM(G24:J24)</f>
        <v>18</v>
      </c>
      <c r="L24" s="61">
        <v>70</v>
      </c>
      <c r="M24" s="109">
        <f t="shared" si="0"/>
        <v>25.714285714285715</v>
      </c>
      <c r="N24" s="61" t="s">
        <v>18</v>
      </c>
    </row>
    <row r="25" spans="1:14" s="108" customFormat="1">
      <c r="A25" s="61">
        <v>14</v>
      </c>
      <c r="B25" s="24" t="s">
        <v>107</v>
      </c>
      <c r="C25" s="110" t="s">
        <v>16</v>
      </c>
      <c r="D25" s="41" t="s">
        <v>88</v>
      </c>
      <c r="E25" s="107" t="s">
        <v>173</v>
      </c>
      <c r="F25" s="61">
        <v>10</v>
      </c>
      <c r="G25" s="61">
        <v>4</v>
      </c>
      <c r="H25" s="61">
        <v>8</v>
      </c>
      <c r="I25" s="61">
        <v>5</v>
      </c>
      <c r="J25" s="61">
        <v>0</v>
      </c>
      <c r="K25" s="61">
        <v>17</v>
      </c>
      <c r="L25" s="61">
        <v>70</v>
      </c>
      <c r="M25" s="109">
        <f t="shared" si="0"/>
        <v>24.285714285714285</v>
      </c>
      <c r="N25" s="61" t="s">
        <v>18</v>
      </c>
    </row>
    <row r="29" spans="1:14" s="122" customFormat="1" ht="18" customHeight="1">
      <c r="A29" s="68"/>
      <c r="B29" s="120" t="s">
        <v>8</v>
      </c>
      <c r="C29" s="120"/>
      <c r="D29" s="120"/>
      <c r="E29" s="68" t="s">
        <v>188</v>
      </c>
      <c r="F29" s="121"/>
      <c r="G29" s="121"/>
      <c r="H29" s="72"/>
      <c r="I29" s="72"/>
      <c r="J29" s="73"/>
      <c r="K29" s="73"/>
      <c r="L29" s="73"/>
      <c r="M29" s="73"/>
      <c r="N29" s="72"/>
    </row>
    <row r="30" spans="1:14" s="122" customFormat="1" ht="18" customHeight="1">
      <c r="B30" s="123" t="s">
        <v>9</v>
      </c>
      <c r="C30" s="123"/>
      <c r="D30" s="123"/>
      <c r="E30" s="124"/>
      <c r="F30" s="125"/>
      <c r="G30" s="125"/>
      <c r="H30" s="124"/>
      <c r="I30" s="124"/>
      <c r="J30" s="124"/>
      <c r="K30" s="124"/>
      <c r="L30" s="124"/>
      <c r="M30" s="124"/>
      <c r="N30" s="124"/>
    </row>
    <row r="31" spans="1:14" s="122" customFormat="1" ht="18" customHeight="1">
      <c r="B31" s="1"/>
      <c r="C31" s="1"/>
      <c r="D31" s="1"/>
      <c r="E31" s="68" t="s">
        <v>30</v>
      </c>
      <c r="F31" s="126"/>
      <c r="G31" s="126"/>
      <c r="H31" s="1"/>
      <c r="I31" s="1"/>
      <c r="J31" s="1"/>
      <c r="K31" s="1"/>
      <c r="L31" s="1"/>
      <c r="M31" s="1"/>
      <c r="N31" s="1"/>
    </row>
    <row r="32" spans="1:14" s="122" customFormat="1" ht="18" customHeight="1">
      <c r="B32" s="1"/>
      <c r="C32" s="1"/>
      <c r="D32" s="1"/>
      <c r="E32" s="68" t="s">
        <v>26</v>
      </c>
      <c r="F32" s="126"/>
      <c r="G32" s="126"/>
      <c r="H32" s="1"/>
      <c r="I32" s="1"/>
      <c r="J32" s="1"/>
      <c r="K32" s="1"/>
      <c r="L32" s="1"/>
      <c r="M32" s="1"/>
      <c r="N32" s="1"/>
    </row>
    <row r="33" spans="2:14" s="122" customFormat="1" ht="18" customHeight="1">
      <c r="B33" s="1"/>
      <c r="C33" s="1"/>
      <c r="D33" s="1"/>
      <c r="E33" s="68"/>
      <c r="F33" s="126"/>
      <c r="G33" s="126"/>
      <c r="H33" s="1"/>
      <c r="I33" s="1"/>
      <c r="J33" s="1"/>
      <c r="K33" s="1"/>
      <c r="L33" s="1"/>
      <c r="M33" s="1"/>
      <c r="N33" s="1"/>
    </row>
  </sheetData>
  <sortState ref="A12:N25">
    <sortCondition descending="1" ref="M12"/>
  </sortState>
  <mergeCells count="16">
    <mergeCell ref="A8:J8"/>
    <mergeCell ref="A2:N2"/>
    <mergeCell ref="A4:N4"/>
    <mergeCell ref="A5:N5"/>
    <mergeCell ref="A6:N6"/>
    <mergeCell ref="A7:N7"/>
    <mergeCell ref="A10:N10"/>
    <mergeCell ref="B29:D29"/>
    <mergeCell ref="F29:G29"/>
    <mergeCell ref="A9:J9"/>
    <mergeCell ref="K9:N9"/>
    <mergeCell ref="B30:D30"/>
    <mergeCell ref="F30:G30"/>
    <mergeCell ref="F31:G31"/>
    <mergeCell ref="F32:G32"/>
    <mergeCell ref="F33:G3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7"/>
  <sheetViews>
    <sheetView workbookViewId="0">
      <selection activeCell="A31" sqref="A31:XFD37"/>
    </sheetView>
  </sheetViews>
  <sheetFormatPr defaultRowHeight="12.75"/>
  <cols>
    <col min="1" max="1" width="9.33203125" style="58"/>
    <col min="2" max="2" width="9.33203125" style="20"/>
    <col min="3" max="3" width="16" style="20" customWidth="1"/>
    <col min="4" max="4" width="27.83203125" style="20" customWidth="1"/>
    <col min="5" max="5" width="34.6640625" style="20" customWidth="1"/>
    <col min="6" max="12" width="9.33203125" style="58"/>
    <col min="13" max="14" width="16.1640625" style="58" customWidth="1"/>
  </cols>
  <sheetData>
    <row r="2" spans="1:14" s="33" customFormat="1" ht="15" customHeight="1">
      <c r="A2" s="118" t="s">
        <v>146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66"/>
      <c r="B3" s="19"/>
      <c r="C3" s="19"/>
      <c r="D3" s="19"/>
      <c r="E3" s="19"/>
      <c r="F3" s="66"/>
      <c r="G3" s="66"/>
      <c r="H3" s="66"/>
      <c r="I3" s="66"/>
      <c r="J3" s="66"/>
      <c r="K3" s="66"/>
      <c r="L3" s="66"/>
      <c r="M3" s="66"/>
      <c r="N3" s="66"/>
    </row>
    <row r="4" spans="1:14">
      <c r="A4" s="113" t="s">
        <v>187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69" customFormat="1">
      <c r="A5" s="113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>
      <c r="A6" s="119" t="s">
        <v>17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69" customFormat="1">
      <c r="A7" s="111" t="s">
        <v>149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s="69" customFormat="1">
      <c r="A8" s="111" t="s">
        <v>150</v>
      </c>
      <c r="B8" s="111"/>
      <c r="C8" s="111"/>
      <c r="D8" s="111"/>
      <c r="E8" s="111"/>
      <c r="F8" s="111"/>
      <c r="G8" s="111"/>
      <c r="H8" s="111"/>
      <c r="I8" s="111"/>
      <c r="J8" s="111"/>
      <c r="K8" s="83"/>
      <c r="L8" s="83"/>
      <c r="M8" s="83"/>
      <c r="N8" s="83"/>
    </row>
    <row r="9" spans="1:14" s="69" customFormat="1" ht="14.25" customHeight="1">
      <c r="A9" s="111" t="s">
        <v>151</v>
      </c>
      <c r="B9" s="111"/>
      <c r="C9" s="111"/>
      <c r="D9" s="111"/>
      <c r="E9" s="111"/>
      <c r="F9" s="111"/>
      <c r="G9" s="111"/>
      <c r="H9" s="111"/>
      <c r="I9" s="111"/>
      <c r="J9" s="111"/>
      <c r="K9" s="112"/>
      <c r="L9" s="112"/>
      <c r="M9" s="112"/>
      <c r="N9" s="112"/>
    </row>
    <row r="10" spans="1:14" s="69" customFormat="1" ht="14.25" customHeight="1" thickBot="1">
      <c r="A10" s="66"/>
      <c r="B10" s="67"/>
      <c r="C10" s="67"/>
      <c r="D10" s="67"/>
      <c r="E10" s="67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51">
      <c r="A11" s="58" t="s">
        <v>0</v>
      </c>
      <c r="B11" s="21" t="s">
        <v>1</v>
      </c>
      <c r="C11" s="22" t="s">
        <v>15</v>
      </c>
      <c r="D11" s="23" t="s">
        <v>2</v>
      </c>
      <c r="E11" s="23" t="s">
        <v>3</v>
      </c>
      <c r="F11" s="62" t="s">
        <v>4</v>
      </c>
      <c r="G11" s="63" t="s">
        <v>10</v>
      </c>
      <c r="H11" s="64" t="s">
        <v>11</v>
      </c>
      <c r="I11" s="64" t="s">
        <v>12</v>
      </c>
      <c r="J11" s="62" t="s">
        <v>13</v>
      </c>
      <c r="K11" s="64" t="s">
        <v>5</v>
      </c>
      <c r="L11" s="64" t="s">
        <v>6</v>
      </c>
      <c r="M11" s="64" t="s">
        <v>7</v>
      </c>
      <c r="N11" s="65" t="s">
        <v>14</v>
      </c>
    </row>
    <row r="12" spans="1:14" s="33" customFormat="1">
      <c r="A12" s="59">
        <v>1</v>
      </c>
      <c r="B12" s="39" t="s">
        <v>115</v>
      </c>
      <c r="C12" s="39" t="s">
        <v>16</v>
      </c>
      <c r="D12" s="39" t="s">
        <v>88</v>
      </c>
      <c r="E12" s="40" t="s">
        <v>75</v>
      </c>
      <c r="F12" s="59">
        <v>11</v>
      </c>
      <c r="G12" s="59">
        <v>11</v>
      </c>
      <c r="H12" s="59">
        <v>17</v>
      </c>
      <c r="I12" s="59">
        <v>21</v>
      </c>
      <c r="J12" s="59">
        <v>8</v>
      </c>
      <c r="K12" s="59">
        <v>57</v>
      </c>
      <c r="L12" s="59">
        <v>70</v>
      </c>
      <c r="M12" s="59">
        <v>81</v>
      </c>
      <c r="N12" s="59" t="s">
        <v>98</v>
      </c>
    </row>
    <row r="13" spans="1:14" s="33" customFormat="1">
      <c r="A13" s="59">
        <v>2</v>
      </c>
      <c r="B13" s="38" t="s">
        <v>112</v>
      </c>
      <c r="C13" s="39" t="s">
        <v>16</v>
      </c>
      <c r="D13" s="39" t="s">
        <v>88</v>
      </c>
      <c r="E13" s="38" t="s">
        <v>52</v>
      </c>
      <c r="F13" s="59">
        <v>11</v>
      </c>
      <c r="G13" s="59">
        <v>12</v>
      </c>
      <c r="H13" s="59">
        <v>14</v>
      </c>
      <c r="I13" s="59">
        <v>18</v>
      </c>
      <c r="J13" s="59">
        <v>8</v>
      </c>
      <c r="K13" s="59">
        <v>52</v>
      </c>
      <c r="L13" s="59">
        <v>70</v>
      </c>
      <c r="M13" s="59">
        <v>74</v>
      </c>
      <c r="N13" s="59" t="s">
        <v>37</v>
      </c>
    </row>
    <row r="14" spans="1:14" s="33" customFormat="1">
      <c r="A14" s="59">
        <v>3</v>
      </c>
      <c r="B14" s="37" t="s">
        <v>175</v>
      </c>
      <c r="C14" s="37" t="s">
        <v>16</v>
      </c>
      <c r="D14" s="37" t="s">
        <v>88</v>
      </c>
      <c r="E14" s="38" t="s">
        <v>75</v>
      </c>
      <c r="F14" s="59">
        <v>11</v>
      </c>
      <c r="G14" s="56">
        <v>0</v>
      </c>
      <c r="H14" s="56">
        <v>13</v>
      </c>
      <c r="I14" s="56">
        <v>27</v>
      </c>
      <c r="J14" s="56">
        <v>10</v>
      </c>
      <c r="K14" s="56">
        <v>50</v>
      </c>
      <c r="L14" s="56">
        <v>70</v>
      </c>
      <c r="M14" s="56">
        <v>71</v>
      </c>
      <c r="N14" s="59" t="s">
        <v>37</v>
      </c>
    </row>
    <row r="15" spans="1:14" s="33" customFormat="1">
      <c r="A15" s="59">
        <v>4</v>
      </c>
      <c r="B15" s="38" t="s">
        <v>111</v>
      </c>
      <c r="C15" s="38" t="s">
        <v>16</v>
      </c>
      <c r="D15" s="38" t="s">
        <v>88</v>
      </c>
      <c r="E15" s="38" t="s">
        <v>52</v>
      </c>
      <c r="F15" s="59">
        <v>11</v>
      </c>
      <c r="G15" s="59">
        <v>9</v>
      </c>
      <c r="H15" s="59">
        <v>13</v>
      </c>
      <c r="I15" s="59">
        <v>17</v>
      </c>
      <c r="J15" s="59">
        <v>9</v>
      </c>
      <c r="K15" s="59">
        <v>48</v>
      </c>
      <c r="L15" s="59">
        <v>70</v>
      </c>
      <c r="M15" s="59">
        <v>69</v>
      </c>
      <c r="N15" s="59" t="s">
        <v>37</v>
      </c>
    </row>
    <row r="16" spans="1:14" s="33" customFormat="1">
      <c r="A16" s="59">
        <v>5</v>
      </c>
      <c r="B16" s="39" t="s">
        <v>113</v>
      </c>
      <c r="C16" s="39" t="s">
        <v>16</v>
      </c>
      <c r="D16" s="39" t="s">
        <v>88</v>
      </c>
      <c r="E16" s="38" t="s">
        <v>52</v>
      </c>
      <c r="F16" s="59">
        <v>11</v>
      </c>
      <c r="G16" s="59">
        <v>9</v>
      </c>
      <c r="H16" s="59">
        <v>12</v>
      </c>
      <c r="I16" s="59">
        <v>17</v>
      </c>
      <c r="J16" s="59">
        <v>10</v>
      </c>
      <c r="K16" s="59">
        <v>48</v>
      </c>
      <c r="L16" s="59">
        <v>70</v>
      </c>
      <c r="M16" s="59">
        <v>69</v>
      </c>
      <c r="N16" s="59" t="s">
        <v>37</v>
      </c>
    </row>
    <row r="17" spans="1:14" s="36" customFormat="1">
      <c r="A17" s="59">
        <v>6</v>
      </c>
      <c r="B17" s="37" t="s">
        <v>178</v>
      </c>
      <c r="C17" s="37" t="s">
        <v>16</v>
      </c>
      <c r="D17" s="37" t="s">
        <v>88</v>
      </c>
      <c r="E17" s="38" t="s">
        <v>75</v>
      </c>
      <c r="F17" s="59">
        <v>11</v>
      </c>
      <c r="G17" s="56">
        <v>0</v>
      </c>
      <c r="H17" s="56">
        <v>14</v>
      </c>
      <c r="I17" s="56">
        <v>28</v>
      </c>
      <c r="J17" s="56">
        <v>0</v>
      </c>
      <c r="K17" s="56">
        <v>42</v>
      </c>
      <c r="L17" s="56">
        <v>70</v>
      </c>
      <c r="M17" s="56">
        <v>60</v>
      </c>
      <c r="N17" s="56" t="s">
        <v>18</v>
      </c>
    </row>
    <row r="18" spans="1:14" s="36" customFormat="1">
      <c r="A18" s="59">
        <v>7</v>
      </c>
      <c r="B18" s="39" t="s">
        <v>114</v>
      </c>
      <c r="C18" s="39" t="s">
        <v>16</v>
      </c>
      <c r="D18" s="39" t="s">
        <v>88</v>
      </c>
      <c r="E18" s="3" t="s">
        <v>52</v>
      </c>
      <c r="F18" s="59">
        <v>11</v>
      </c>
      <c r="G18" s="59">
        <v>7</v>
      </c>
      <c r="H18" s="59">
        <v>5</v>
      </c>
      <c r="I18" s="59">
        <v>11</v>
      </c>
      <c r="J18" s="59">
        <v>7</v>
      </c>
      <c r="K18" s="59">
        <v>30</v>
      </c>
      <c r="L18" s="59">
        <v>70</v>
      </c>
      <c r="M18" s="59">
        <v>43</v>
      </c>
      <c r="N18" s="59" t="s">
        <v>18</v>
      </c>
    </row>
    <row r="19" spans="1:14" s="36" customFormat="1">
      <c r="A19" s="59">
        <v>8</v>
      </c>
      <c r="B19" s="37" t="s">
        <v>186</v>
      </c>
      <c r="C19" s="37" t="s">
        <v>16</v>
      </c>
      <c r="D19" s="37" t="s">
        <v>88</v>
      </c>
      <c r="E19" s="38" t="s">
        <v>52</v>
      </c>
      <c r="F19" s="59">
        <v>11</v>
      </c>
      <c r="G19" s="56">
        <v>7</v>
      </c>
      <c r="H19" s="56">
        <v>5</v>
      </c>
      <c r="I19" s="56">
        <v>10</v>
      </c>
      <c r="J19" s="56">
        <v>7</v>
      </c>
      <c r="K19" s="56">
        <v>29</v>
      </c>
      <c r="L19" s="56">
        <v>70</v>
      </c>
      <c r="M19" s="56">
        <v>41</v>
      </c>
      <c r="N19" s="56" t="s">
        <v>18</v>
      </c>
    </row>
    <row r="20" spans="1:14" s="36" customFormat="1">
      <c r="A20" s="59">
        <v>9</v>
      </c>
      <c r="B20" s="37" t="s">
        <v>179</v>
      </c>
      <c r="C20" s="37" t="s">
        <v>16</v>
      </c>
      <c r="D20" s="37" t="s">
        <v>88</v>
      </c>
      <c r="E20" s="38" t="s">
        <v>75</v>
      </c>
      <c r="F20" s="59">
        <v>11</v>
      </c>
      <c r="G20" s="56">
        <v>2</v>
      </c>
      <c r="H20" s="56">
        <v>12</v>
      </c>
      <c r="I20" s="56">
        <v>12</v>
      </c>
      <c r="J20" s="56">
        <v>0</v>
      </c>
      <c r="K20" s="56">
        <v>28</v>
      </c>
      <c r="L20" s="56">
        <v>70</v>
      </c>
      <c r="M20" s="56">
        <v>40</v>
      </c>
      <c r="N20" s="56" t="s">
        <v>18</v>
      </c>
    </row>
    <row r="21" spans="1:14" s="36" customFormat="1">
      <c r="A21" s="59">
        <v>10</v>
      </c>
      <c r="B21" s="37" t="s">
        <v>183</v>
      </c>
      <c r="C21" s="37" t="s">
        <v>16</v>
      </c>
      <c r="D21" s="37" t="s">
        <v>88</v>
      </c>
      <c r="E21" s="38" t="s">
        <v>52</v>
      </c>
      <c r="F21" s="59">
        <v>11</v>
      </c>
      <c r="G21" s="56">
        <v>8</v>
      </c>
      <c r="H21" s="56">
        <v>5</v>
      </c>
      <c r="I21" s="56">
        <v>9</v>
      </c>
      <c r="J21" s="56">
        <v>6</v>
      </c>
      <c r="K21" s="56">
        <v>28</v>
      </c>
      <c r="L21" s="56">
        <v>70</v>
      </c>
      <c r="M21" s="56">
        <v>40</v>
      </c>
      <c r="N21" s="56" t="s">
        <v>18</v>
      </c>
    </row>
    <row r="22" spans="1:14" s="36" customFormat="1">
      <c r="A22" s="59">
        <v>11</v>
      </c>
      <c r="B22" s="37" t="s">
        <v>184</v>
      </c>
      <c r="C22" s="37" t="s">
        <v>16</v>
      </c>
      <c r="D22" s="37" t="s">
        <v>88</v>
      </c>
      <c r="E22" s="38" t="s">
        <v>52</v>
      </c>
      <c r="F22" s="59">
        <v>11</v>
      </c>
      <c r="G22" s="56">
        <v>6</v>
      </c>
      <c r="H22" s="56">
        <v>5</v>
      </c>
      <c r="I22" s="56">
        <v>10</v>
      </c>
      <c r="J22" s="56">
        <v>6</v>
      </c>
      <c r="K22" s="56">
        <v>27</v>
      </c>
      <c r="L22" s="56">
        <v>70</v>
      </c>
      <c r="M22" s="56">
        <v>39</v>
      </c>
      <c r="N22" s="56" t="s">
        <v>18</v>
      </c>
    </row>
    <row r="23" spans="1:14" s="36" customFormat="1">
      <c r="A23" s="59">
        <v>12</v>
      </c>
      <c r="B23" s="37" t="s">
        <v>185</v>
      </c>
      <c r="C23" s="37" t="s">
        <v>16</v>
      </c>
      <c r="D23" s="37" t="s">
        <v>88</v>
      </c>
      <c r="E23" s="38" t="s">
        <v>52</v>
      </c>
      <c r="F23" s="59">
        <v>11</v>
      </c>
      <c r="G23" s="56">
        <v>4</v>
      </c>
      <c r="H23" s="56">
        <v>7</v>
      </c>
      <c r="I23" s="56">
        <v>9</v>
      </c>
      <c r="J23" s="56">
        <v>5</v>
      </c>
      <c r="K23" s="56">
        <v>25</v>
      </c>
      <c r="L23" s="56">
        <v>70</v>
      </c>
      <c r="M23" s="56">
        <v>36</v>
      </c>
      <c r="N23" s="56" t="s">
        <v>18</v>
      </c>
    </row>
    <row r="24" spans="1:14" s="36" customFormat="1">
      <c r="A24" s="59">
        <v>13</v>
      </c>
      <c r="B24" s="37" t="s">
        <v>180</v>
      </c>
      <c r="C24" s="37" t="s">
        <v>16</v>
      </c>
      <c r="D24" s="37" t="s">
        <v>88</v>
      </c>
      <c r="E24" s="38" t="s">
        <v>75</v>
      </c>
      <c r="F24" s="59">
        <v>11</v>
      </c>
      <c r="G24" s="56">
        <v>0</v>
      </c>
      <c r="H24" s="56">
        <v>2</v>
      </c>
      <c r="I24" s="56">
        <v>21</v>
      </c>
      <c r="J24" s="56">
        <v>0</v>
      </c>
      <c r="K24" s="56">
        <v>23</v>
      </c>
      <c r="L24" s="56">
        <v>70</v>
      </c>
      <c r="M24" s="56">
        <v>33</v>
      </c>
      <c r="N24" s="56" t="s">
        <v>18</v>
      </c>
    </row>
    <row r="25" spans="1:14" s="36" customFormat="1">
      <c r="A25" s="59">
        <v>14</v>
      </c>
      <c r="B25" s="37" t="s">
        <v>181</v>
      </c>
      <c r="C25" s="37" t="s">
        <v>16</v>
      </c>
      <c r="D25" s="37" t="s">
        <v>88</v>
      </c>
      <c r="E25" s="40" t="s">
        <v>75</v>
      </c>
      <c r="F25" s="59">
        <v>11</v>
      </c>
      <c r="G25" s="56">
        <v>0</v>
      </c>
      <c r="H25" s="56">
        <v>3</v>
      </c>
      <c r="I25" s="56">
        <v>19</v>
      </c>
      <c r="J25" s="56">
        <v>0</v>
      </c>
      <c r="K25" s="56">
        <v>22</v>
      </c>
      <c r="L25" s="56">
        <v>70</v>
      </c>
      <c r="M25" s="56">
        <v>31</v>
      </c>
      <c r="N25" s="56" t="s">
        <v>18</v>
      </c>
    </row>
    <row r="26" spans="1:14" s="36" customFormat="1">
      <c r="A26" s="59">
        <v>15</v>
      </c>
      <c r="B26" s="37" t="s">
        <v>176</v>
      </c>
      <c r="C26" s="37" t="s">
        <v>16</v>
      </c>
      <c r="D26" s="37" t="s">
        <v>88</v>
      </c>
      <c r="E26" s="40" t="s">
        <v>75</v>
      </c>
      <c r="F26" s="59">
        <v>11</v>
      </c>
      <c r="G26" s="56">
        <v>0</v>
      </c>
      <c r="H26" s="56">
        <v>2</v>
      </c>
      <c r="I26" s="56">
        <v>13</v>
      </c>
      <c r="J26" s="56">
        <v>0</v>
      </c>
      <c r="K26" s="56">
        <v>15</v>
      </c>
      <c r="L26" s="56">
        <v>70</v>
      </c>
      <c r="M26" s="56">
        <v>21</v>
      </c>
      <c r="N26" s="56" t="s">
        <v>18</v>
      </c>
    </row>
    <row r="27" spans="1:14" s="36" customFormat="1">
      <c r="A27" s="59">
        <v>16</v>
      </c>
      <c r="B27" s="37" t="s">
        <v>177</v>
      </c>
      <c r="C27" s="37" t="s">
        <v>16</v>
      </c>
      <c r="D27" s="37" t="s">
        <v>88</v>
      </c>
      <c r="E27" s="40" t="s">
        <v>75</v>
      </c>
      <c r="F27" s="59">
        <v>11</v>
      </c>
      <c r="G27" s="56">
        <v>0</v>
      </c>
      <c r="H27" s="56">
        <v>2</v>
      </c>
      <c r="I27" s="56">
        <v>10</v>
      </c>
      <c r="J27" s="56">
        <v>0</v>
      </c>
      <c r="K27" s="56">
        <v>12</v>
      </c>
      <c r="L27" s="56">
        <v>70</v>
      </c>
      <c r="M27" s="56">
        <v>17</v>
      </c>
      <c r="N27" s="56" t="s">
        <v>18</v>
      </c>
    </row>
    <row r="28" spans="1:14" s="36" customFormat="1">
      <c r="A28" s="59">
        <v>17</v>
      </c>
      <c r="B28" s="37" t="s">
        <v>182</v>
      </c>
      <c r="C28" s="37" t="s">
        <v>16</v>
      </c>
      <c r="D28" s="37" t="s">
        <v>88</v>
      </c>
      <c r="E28" s="40" t="s">
        <v>75</v>
      </c>
      <c r="F28" s="59">
        <v>11</v>
      </c>
      <c r="G28" s="56">
        <v>0</v>
      </c>
      <c r="H28" s="56">
        <v>5</v>
      </c>
      <c r="I28" s="56">
        <v>7</v>
      </c>
      <c r="J28" s="56">
        <v>0</v>
      </c>
      <c r="K28" s="56">
        <v>12</v>
      </c>
      <c r="L28" s="56">
        <v>70</v>
      </c>
      <c r="M28" s="56">
        <v>17</v>
      </c>
      <c r="N28" s="56" t="s">
        <v>18</v>
      </c>
    </row>
    <row r="31" spans="1:14" s="122" customFormat="1" ht="18" customHeight="1">
      <c r="A31" s="68"/>
      <c r="B31" s="120" t="s">
        <v>8</v>
      </c>
      <c r="C31" s="120"/>
      <c r="D31" s="120"/>
      <c r="E31" s="68" t="s">
        <v>188</v>
      </c>
      <c r="F31" s="121"/>
      <c r="G31" s="121"/>
      <c r="H31" s="72"/>
      <c r="I31" s="72"/>
      <c r="J31" s="73"/>
      <c r="K31" s="73"/>
      <c r="L31" s="73"/>
      <c r="M31" s="73"/>
      <c r="N31" s="72"/>
    </row>
    <row r="32" spans="1:14" s="122" customFormat="1" ht="18" customHeight="1">
      <c r="B32" s="123" t="s">
        <v>9</v>
      </c>
      <c r="C32" s="123"/>
      <c r="D32" s="123"/>
      <c r="E32" s="124"/>
      <c r="F32" s="125"/>
      <c r="G32" s="125"/>
      <c r="H32" s="124"/>
      <c r="I32" s="124"/>
      <c r="J32" s="124"/>
      <c r="K32" s="124"/>
      <c r="L32" s="124"/>
      <c r="M32" s="124"/>
      <c r="N32" s="124"/>
    </row>
    <row r="33" spans="1:14" s="122" customFormat="1" ht="18" customHeight="1">
      <c r="B33" s="1"/>
      <c r="C33" s="1"/>
      <c r="D33" s="1"/>
      <c r="E33" s="68" t="s">
        <v>30</v>
      </c>
      <c r="F33" s="126"/>
      <c r="G33" s="126"/>
      <c r="H33" s="1"/>
      <c r="I33" s="1"/>
      <c r="J33" s="1"/>
      <c r="K33" s="1"/>
      <c r="L33" s="1"/>
      <c r="M33" s="1"/>
      <c r="N33" s="1"/>
    </row>
    <row r="34" spans="1:14" s="122" customFormat="1" ht="18" customHeight="1">
      <c r="B34" s="1"/>
      <c r="C34" s="1"/>
      <c r="D34" s="1"/>
      <c r="E34" s="68" t="s">
        <v>26</v>
      </c>
      <c r="F34" s="126"/>
      <c r="G34" s="126"/>
      <c r="H34" s="1"/>
      <c r="I34" s="1"/>
      <c r="J34" s="1"/>
      <c r="K34" s="1"/>
      <c r="L34" s="1"/>
      <c r="M34" s="1"/>
      <c r="N34" s="1"/>
    </row>
    <row r="35" spans="1:14" s="122" customFormat="1" ht="18" customHeight="1">
      <c r="B35" s="1"/>
      <c r="C35" s="1"/>
      <c r="D35" s="1"/>
      <c r="E35" s="68"/>
      <c r="F35" s="126"/>
      <c r="G35" s="126"/>
      <c r="H35" s="1"/>
      <c r="I35" s="1"/>
      <c r="J35" s="1"/>
      <c r="K35" s="1"/>
      <c r="L35" s="1"/>
      <c r="M35" s="1"/>
      <c r="N35" s="1"/>
    </row>
    <row r="36" spans="1:14" s="129" customFormat="1">
      <c r="A36" s="127"/>
      <c r="B36" s="128"/>
      <c r="C36" s="128"/>
      <c r="D36" s="128"/>
      <c r="E36" s="128"/>
      <c r="F36" s="127"/>
      <c r="G36" s="127"/>
      <c r="H36" s="127"/>
      <c r="I36" s="127"/>
      <c r="J36" s="127"/>
      <c r="K36" s="127"/>
      <c r="L36" s="127"/>
      <c r="M36" s="127"/>
      <c r="N36" s="127"/>
    </row>
    <row r="37" spans="1:14" s="129" customFormat="1">
      <c r="A37" s="127"/>
      <c r="B37" s="128"/>
      <c r="C37" s="128"/>
      <c r="D37" s="128"/>
      <c r="E37" s="128"/>
      <c r="F37" s="127"/>
      <c r="G37" s="127"/>
      <c r="H37" s="127"/>
      <c r="I37" s="127"/>
      <c r="J37" s="127"/>
      <c r="K37" s="127"/>
      <c r="L37" s="127"/>
      <c r="M37" s="127"/>
      <c r="N37" s="127"/>
    </row>
  </sheetData>
  <sortState ref="A12:N28">
    <sortCondition descending="1" ref="M12"/>
  </sortState>
  <mergeCells count="15">
    <mergeCell ref="A9:J9"/>
    <mergeCell ref="K9:N9"/>
    <mergeCell ref="A2:N2"/>
    <mergeCell ref="A4:N4"/>
    <mergeCell ref="A5:N5"/>
    <mergeCell ref="A6:N6"/>
    <mergeCell ref="A7:N7"/>
    <mergeCell ref="A8:J8"/>
    <mergeCell ref="F34:G34"/>
    <mergeCell ref="F35:G35"/>
    <mergeCell ref="B31:D31"/>
    <mergeCell ref="F31:G31"/>
    <mergeCell ref="B32:D32"/>
    <mergeCell ref="F32:G32"/>
    <mergeCell ref="F33:G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2018-10-29T08:46:58Z</cp:lastPrinted>
  <dcterms:created xsi:type="dcterms:W3CDTF">2017-09-13T09:18:13Z</dcterms:created>
  <dcterms:modified xsi:type="dcterms:W3CDTF">2018-10-30T11:51:19Z</dcterms:modified>
</cp:coreProperties>
</file>