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ОШ\Протоколы\"/>
    </mc:Choice>
  </mc:AlternateContent>
  <bookViews>
    <workbookView xWindow="120" yWindow="48" windowWidth="19416" windowHeight="11016" activeTab="2"/>
  </bookViews>
  <sheets>
    <sheet name="5-6класс" sheetId="3" r:id="rId1"/>
    <sheet name="7-8класс юноши" sheetId="1" r:id="rId2"/>
    <sheet name="7-8класс девушки" sheetId="9" r:id="rId3"/>
    <sheet name="9-11класс девушки" sheetId="2" r:id="rId4"/>
    <sheet name="9-11 класс юноши" sheetId="7" r:id="rId5"/>
  </sheets>
  <calcPr calcId="152511"/>
</workbook>
</file>

<file path=xl/calcChain.xml><?xml version="1.0" encoding="utf-8"?>
<calcChain xmlns="http://schemas.openxmlformats.org/spreadsheetml/2006/main">
  <c r="I17" i="3" l="1"/>
  <c r="I16" i="3"/>
  <c r="I15" i="3"/>
  <c r="I14" i="3"/>
  <c r="M17" i="7" l="1"/>
  <c r="M21" i="7"/>
  <c r="M19" i="7"/>
  <c r="M15" i="7"/>
  <c r="M22" i="7"/>
  <c r="M20" i="7"/>
  <c r="H20" i="7"/>
  <c r="M18" i="7"/>
  <c r="M16" i="7"/>
  <c r="M36" i="1" l="1"/>
  <c r="M27" i="1"/>
  <c r="M28" i="1"/>
  <c r="M41" i="1"/>
  <c r="M38" i="1"/>
  <c r="M40" i="1"/>
  <c r="M26" i="1"/>
  <c r="M25" i="1"/>
  <c r="M37" i="1"/>
  <c r="M50" i="1"/>
  <c r="M42" i="1"/>
  <c r="M49" i="1"/>
  <c r="M46" i="1"/>
  <c r="M47" i="1"/>
  <c r="M44" i="1"/>
  <c r="M33" i="1"/>
  <c r="M35" i="1"/>
  <c r="M30" i="1"/>
  <c r="M31" i="1"/>
  <c r="M34" i="1"/>
  <c r="M48" i="1"/>
  <c r="M45" i="1"/>
  <c r="M43" i="1"/>
  <c r="M20" i="1"/>
  <c r="M22" i="1"/>
  <c r="M18" i="1"/>
  <c r="M32" i="1"/>
  <c r="M24" i="1"/>
  <c r="M29" i="1"/>
  <c r="M21" i="1"/>
  <c r="M39" i="1"/>
  <c r="M24" i="2"/>
  <c r="M23" i="2"/>
  <c r="M20" i="2"/>
  <c r="M22" i="2"/>
  <c r="M21" i="2"/>
  <c r="M19" i="2"/>
  <c r="M18" i="2"/>
  <c r="M16" i="2"/>
  <c r="M17" i="2"/>
  <c r="M19" i="1" l="1"/>
  <c r="M17" i="1"/>
</calcChain>
</file>

<file path=xl/sharedStrings.xml><?xml version="1.0" encoding="utf-8"?>
<sst xmlns="http://schemas.openxmlformats.org/spreadsheetml/2006/main" count="518" uniqueCount="141">
  <si>
    <t>№</t>
  </si>
  <si>
    <t>Шифр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</si>
  <si>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</si>
  <si>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</si>
  <si>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</si>
  <si>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</si>
  <si>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</si>
  <si>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</si>
  <si>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</si>
  <si>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</si>
  <si>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</si>
  <si>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</si>
  <si>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</si>
  <si>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Белков Александр Анатольевич</t>
  </si>
  <si>
    <t>Якимов Леонид Витальевич</t>
  </si>
  <si>
    <t>Семенова Любовь Иосивовна</t>
  </si>
  <si>
    <t>Семенова Любовь Иосифовна</t>
  </si>
  <si>
    <t>39.61</t>
  </si>
  <si>
    <t>23.21</t>
  </si>
  <si>
    <t>19.46</t>
  </si>
  <si>
    <t>16.46</t>
  </si>
  <si>
    <t>17.78</t>
  </si>
  <si>
    <t>18.34</t>
  </si>
  <si>
    <t>16.56</t>
  </si>
  <si>
    <t>14.56</t>
  </si>
  <si>
    <t>18.57</t>
  </si>
  <si>
    <t>16.78</t>
  </si>
  <si>
    <t>96.21</t>
  </si>
  <si>
    <t>52.98</t>
  </si>
  <si>
    <t>24.56</t>
  </si>
  <si>
    <t>26.75</t>
  </si>
  <si>
    <t>победитель</t>
  </si>
  <si>
    <t xml:space="preserve">                     30.57</t>
  </si>
  <si>
    <t xml:space="preserve">                     37.53</t>
  </si>
  <si>
    <t xml:space="preserve">                     37.09</t>
  </si>
  <si>
    <t>призер</t>
  </si>
  <si>
    <t>Краснова Кира Анатольевна</t>
  </si>
  <si>
    <t>Город</t>
  </si>
  <si>
    <t>Наименование ОО (сокращенное наименование по Уставу)</t>
  </si>
  <si>
    <t xml:space="preserve">Задание </t>
  </si>
  <si>
    <t>г. Чебоксары</t>
  </si>
  <si>
    <t>МБОУ "Гимназия №46"</t>
  </si>
  <si>
    <t>35.29</t>
  </si>
  <si>
    <t>Степанов Вадим Вадимович</t>
  </si>
  <si>
    <r>
      <t xml:space="preserve">Протокол школьного этапа этапа всероссийской олимпиады школьников по физкультуре в 2018-2019 уч.г., </t>
    </r>
    <r>
      <rPr>
        <b/>
        <i/>
        <sz val="11"/>
        <rFont val="Arial"/>
        <family val="2"/>
        <charset val="204"/>
      </rPr>
      <t>(указать класс)</t>
    </r>
    <r>
      <rPr>
        <b/>
        <sz val="11"/>
        <rFont val="Arial"/>
        <family val="2"/>
        <charset val="204"/>
      </rPr>
      <t xml:space="preserve"> класс</t>
    </r>
  </si>
  <si>
    <t>Председатель жюри:</t>
  </si>
  <si>
    <t>МБОУ"Гимназия№46"</t>
  </si>
  <si>
    <t>статус</t>
  </si>
  <si>
    <t xml:space="preserve">макс. балл </t>
  </si>
  <si>
    <t>итого баллов</t>
  </si>
  <si>
    <t>класс</t>
  </si>
  <si>
    <t>ОО</t>
  </si>
  <si>
    <t xml:space="preserve">№ </t>
  </si>
  <si>
    <t>участник</t>
  </si>
  <si>
    <t>Ф-11-1</t>
  </si>
  <si>
    <t>Ф-11-3</t>
  </si>
  <si>
    <t>Ф-11-5</t>
  </si>
  <si>
    <t>Ф-11-10</t>
  </si>
  <si>
    <t>Ф-11-13</t>
  </si>
  <si>
    <t>Ф-11-14</t>
  </si>
  <si>
    <t>Ф-11-16</t>
  </si>
  <si>
    <t>Ф-11-17</t>
  </si>
  <si>
    <t>Ф-10-6</t>
  </si>
  <si>
    <t>Ф-10-7</t>
  </si>
  <si>
    <t>Ф-10-2</t>
  </si>
  <si>
    <t>Председатель жюри: Белков А.А. – МО учителей физической культуры</t>
  </si>
  <si>
    <t>Члены жюри: Якимов Л.В. – учитель физической культуры</t>
  </si>
  <si>
    <t>Семенова Л.И. – учитель физической культуры</t>
  </si>
  <si>
    <t xml:space="preserve">Протокол школьного этапа этапа всероссийской олимпиады школьников по физической культуре в 2018-2019 уч.г., 7-8 класс </t>
  </si>
  <si>
    <t>Количество участников 35</t>
  </si>
  <si>
    <t>Дата проведения:28.09.18</t>
  </si>
  <si>
    <t>Место проведения: г.Чебоксары МБОУ"Гимназия №46"</t>
  </si>
  <si>
    <t>Белков А.А. – учитель физической культуры</t>
  </si>
  <si>
    <t>Количество участников: 17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</si>
  <si>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9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</si>
  <si>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8</t>
    </r>
  </si>
  <si>
    <t>Белков А.А.</t>
  </si>
  <si>
    <t>Семенова Л.И.</t>
  </si>
  <si>
    <t>Якимов Л.В.</t>
  </si>
  <si>
    <t>Ф-05-3</t>
  </si>
  <si>
    <t>Ф-05-1</t>
  </si>
  <si>
    <t>Ф-05-4</t>
  </si>
  <si>
    <t>Ф-06-2</t>
  </si>
  <si>
    <t>Ф-07-18</t>
  </si>
  <si>
    <t>Ф-07-15</t>
  </si>
  <si>
    <t>Ф-07-24</t>
  </si>
  <si>
    <t>Ф-07-28</t>
  </si>
  <si>
    <t>Ф-07-10</t>
  </si>
  <si>
    <t>Ф-07-5</t>
  </si>
  <si>
    <t>Ф-07-20</t>
  </si>
  <si>
    <t>Ф-07-1</t>
  </si>
  <si>
    <t>Ф-07-26</t>
  </si>
  <si>
    <t>Ф-07-12</t>
  </si>
  <si>
    <t>Ф-07-16</t>
  </si>
  <si>
    <t>Ф-07-6</t>
  </si>
  <si>
    <t>Ф-07-7</t>
  </si>
  <si>
    <t>Ф-07-2</t>
  </si>
  <si>
    <t>Ф-07-30</t>
  </si>
  <si>
    <t>Ф-07-31</t>
  </si>
  <si>
    <t>Ф-07-34</t>
  </si>
  <si>
    <t>Ф-07-8</t>
  </si>
  <si>
    <t>Ф-07-17</t>
  </si>
  <si>
    <t>Ф-07-29</t>
  </si>
  <si>
    <t>Ф-07-4</t>
  </si>
  <si>
    <t>Ф-07-19</t>
  </si>
  <si>
    <t>Ф-07-13</t>
  </si>
  <si>
    <t>Ф-07-3</t>
  </si>
  <si>
    <t>Ф-07-14</t>
  </si>
  <si>
    <t>Ф-07-35</t>
  </si>
  <si>
    <t>Ф-07-22</t>
  </si>
  <si>
    <t>Ф-07-33</t>
  </si>
  <si>
    <t>Ф-07-27</t>
  </si>
  <si>
    <t>Ф-07-32</t>
  </si>
  <si>
    <t>Ф-07-23</t>
  </si>
  <si>
    <t>Ф-07-25</t>
  </si>
  <si>
    <t>Ф-07-9</t>
  </si>
  <si>
    <t>Ф-07-11</t>
  </si>
  <si>
    <t>Ф-07-21</t>
  </si>
  <si>
    <t>Ф-08-39</t>
  </si>
  <si>
    <t>Ф-08-48</t>
  </si>
  <si>
    <t>Ф-08-36</t>
  </si>
  <si>
    <t>Ф-08-38</t>
  </si>
  <si>
    <t>Ф-08-43</t>
  </si>
  <si>
    <t>Ф-08-41</t>
  </si>
  <si>
    <t>Ф-08-37</t>
  </si>
  <si>
    <t>Ф-07-51</t>
  </si>
  <si>
    <t>Ф-08-45</t>
  </si>
  <si>
    <t>Ф-07-49</t>
  </si>
  <si>
    <t>Ф-07-44</t>
  </si>
  <si>
    <t>Ф-07-46</t>
  </si>
  <si>
    <t>Ф-08-40</t>
  </si>
  <si>
    <t>Ф-07-50</t>
  </si>
  <si>
    <t>Ф-07-42</t>
  </si>
  <si>
    <t>Ф-07-47</t>
  </si>
  <si>
    <t>Ф-07-52</t>
  </si>
  <si>
    <t>Ф-09-8</t>
  </si>
  <si>
    <t>Ф-09-9</t>
  </si>
  <si>
    <t>Ф-09-4</t>
  </si>
  <si>
    <t>Ф-09-11</t>
  </si>
  <si>
    <t>Ф-09-12</t>
  </si>
  <si>
    <t>Ф-09-15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</si>
</sst>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2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26" fillId="0" borderId="0" applyFont="0" applyFill="0" applyBorder="0" applyAlignment="0" applyProtection="0"/>
  </cellStyleXfs>
  <cellXfs count="89">
    <xf numFmtId="0" fontId="0" fillId="0" borderId="0" xfId="0"/>
    <xf numFmtId="0" fontId="24" fillId="0" borderId="0" xfId="1" applyFont="1" applyAlignment="1">
      <alignment horizontal="left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1" fontId="1" fillId="0" borderId="11" xfId="1" applyNumberFormat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" vertical="top" wrapText="1"/>
    </xf>
    <xf numFmtId="1" fontId="1" fillId="0" borderId="10" xfId="1" applyNumberFormat="1" applyFont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top" wrapText="1"/>
    </xf>
    <xf numFmtId="0" fontId="25" fillId="0" borderId="0" xfId="0" applyFont="1"/>
    <xf numFmtId="0" fontId="21" fillId="0" borderId="0" xfId="1" applyFont="1" applyAlignment="1">
      <alignment horizontal="center"/>
    </xf>
    <xf numFmtId="0" fontId="21" fillId="0" borderId="13" xfId="1" applyFont="1" applyFill="1" applyBorder="1" applyAlignment="1">
      <alignment horizontal="center" vertical="top" wrapText="1"/>
    </xf>
    <xf numFmtId="0" fontId="21" fillId="0" borderId="0" xfId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1" applyAlignment="1">
      <alignment horizontal="center" vertical="top"/>
    </xf>
    <xf numFmtId="9" fontId="1" fillId="0" borderId="10" xfId="46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wrapText="1"/>
    </xf>
    <xf numFmtId="0" fontId="21" fillId="0" borderId="10" xfId="1" applyFont="1" applyFill="1" applyBorder="1" applyAlignment="1">
      <alignment horizontal="center" wrapText="1"/>
    </xf>
    <xf numFmtId="0" fontId="1" fillId="0" borderId="10" xfId="1" applyFont="1" applyBorder="1" applyAlignment="1">
      <alignment horizontal="center" wrapText="1"/>
    </xf>
    <xf numFmtId="2" fontId="1" fillId="0" borderId="10" xfId="1" applyNumberFormat="1" applyFont="1" applyBorder="1" applyAlignment="1">
      <alignment horizontal="center" wrapText="1"/>
    </xf>
    <xf numFmtId="1" fontId="1" fillId="0" borderId="10" xfId="1" applyNumberFormat="1" applyFont="1" applyBorder="1" applyAlignment="1">
      <alignment horizontal="center" wrapText="1"/>
    </xf>
    <xf numFmtId="1" fontId="21" fillId="0" borderId="10" xfId="1" applyNumberFormat="1" applyFont="1" applyBorder="1" applyAlignment="1">
      <alignment horizontal="center" wrapText="1"/>
    </xf>
    <xf numFmtId="0" fontId="1" fillId="0" borderId="10" xfId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1" fillId="0" borderId="10" xfId="1" applyFont="1" applyFill="1" applyBorder="1" applyAlignment="1">
      <alignment horizontal="center"/>
    </xf>
    <xf numFmtId="2" fontId="1" fillId="0" borderId="10" xfId="1" applyNumberFormat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0" xfId="1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22" fillId="0" borderId="0" xfId="1" applyFont="1" applyAlignment="1">
      <alignment horizontal="left" wrapText="1"/>
    </xf>
    <xf numFmtId="2" fontId="1" fillId="0" borderId="10" xfId="1" applyNumberFormat="1" applyFon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 wrapText="1"/>
    </xf>
    <xf numFmtId="0" fontId="29" fillId="0" borderId="0" xfId="0" applyFont="1" applyAlignment="1">
      <alignment horizontal="center" vertical="top"/>
    </xf>
    <xf numFmtId="0" fontId="29" fillId="0" borderId="0" xfId="0" applyFont="1"/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top"/>
    </xf>
    <xf numFmtId="0" fontId="22" fillId="0" borderId="0" xfId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1" fillId="0" borderId="16" xfId="37" applyFont="1" applyBorder="1" applyAlignment="1">
      <alignment horizontal="center" vertical="top" wrapText="1"/>
    </xf>
    <xf numFmtId="0" fontId="21" fillId="0" borderId="17" xfId="37" applyFont="1" applyBorder="1" applyAlignment="1">
      <alignment horizontal="center" vertical="top" wrapText="1"/>
    </xf>
    <xf numFmtId="164" fontId="21" fillId="0" borderId="17" xfId="37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" fontId="2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2" fillId="0" borderId="0" xfId="1" applyFont="1" applyFill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0" fontId="25" fillId="0" borderId="18" xfId="0" applyFont="1" applyFill="1" applyBorder="1" applyAlignment="1">
      <alignment horizontal="center"/>
    </xf>
    <xf numFmtId="0" fontId="21" fillId="0" borderId="10" xfId="1" applyFont="1" applyFill="1" applyBorder="1" applyAlignment="1">
      <alignment horizontal="center" vertical="top"/>
    </xf>
    <xf numFmtId="0" fontId="25" fillId="0" borderId="1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2" fillId="0" borderId="0" xfId="1" applyFont="1" applyFill="1" applyBorder="1" applyAlignment="1">
      <alignment horizontal="left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wrapText="1"/>
    </xf>
    <xf numFmtId="0" fontId="22" fillId="0" borderId="0" xfId="1" applyFont="1" applyFill="1" applyBorder="1" applyAlignment="1">
      <alignment horizontal="left" wrapText="1"/>
    </xf>
    <xf numFmtId="0" fontId="22" fillId="0" borderId="0" xfId="1" applyFont="1" applyFill="1" applyBorder="1" applyAlignment="1">
      <alignment horizontal="left"/>
    </xf>
    <xf numFmtId="0" fontId="22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wrapText="1"/>
    </xf>
    <xf numFmtId="0" fontId="21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4" fillId="0" borderId="0" xfId="1" applyFont="1" applyFill="1" applyBorder="1" applyAlignment="1">
      <alignment horizontal="left" wrapText="1"/>
    </xf>
    <xf numFmtId="0" fontId="1" fillId="0" borderId="0" xfId="1" applyFont="1" applyAlignment="1">
      <alignment horizontal="center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Процентный" xfId="46" builtinId="5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0" zoomScaleNormal="90" workbookViewId="0">
      <selection activeCell="G31" sqref="G31"/>
    </sheetView>
  </sheetViews>
  <sheetFormatPr defaultRowHeight="12" x14ac:dyDescent="0.25"/>
  <cols>
    <col min="2" max="2" width="20.42578125" customWidth="1"/>
    <col min="3" max="3" width="22.28515625" customWidth="1"/>
    <col min="4" max="4" width="29.140625" customWidth="1"/>
    <col min="5" max="5" width="8.28515625" customWidth="1"/>
    <col min="6" max="6" width="49.42578125" customWidth="1"/>
    <col min="7" max="7" width="11.7109375" customWidth="1"/>
    <col min="10" max="10" width="21.140625" customWidth="1"/>
    <col min="11" max="11" width="17.140625" customWidth="1"/>
  </cols>
  <sheetData>
    <row r="1" spans="1:17" ht="13.2" x14ac:dyDescent="0.25">
      <c r="C1" s="52"/>
      <c r="D1" s="52"/>
      <c r="E1" s="52"/>
      <c r="F1" s="52"/>
      <c r="G1" s="52"/>
      <c r="H1" s="52"/>
      <c r="I1" s="52"/>
      <c r="J1" s="52"/>
      <c r="K1" s="52"/>
      <c r="L1" s="20"/>
    </row>
    <row r="2" spans="1:17" ht="18" x14ac:dyDescent="0.35">
      <c r="C2" s="52"/>
      <c r="D2" s="72"/>
      <c r="E2" s="72"/>
      <c r="F2" s="72"/>
      <c r="G2" s="72"/>
      <c r="H2" s="72"/>
      <c r="I2" s="72"/>
      <c r="J2" s="72"/>
      <c r="K2" s="72"/>
      <c r="L2" s="55"/>
      <c r="M2" s="54"/>
      <c r="N2" s="54"/>
      <c r="O2" s="54"/>
      <c r="P2" s="54"/>
      <c r="Q2" s="54"/>
    </row>
    <row r="3" spans="1:17" s="51" customFormat="1" ht="13.8" x14ac:dyDescent="0.25">
      <c r="A3" s="76" t="s">
        <v>68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7" s="51" customFormat="1" ht="13.8" x14ac:dyDescent="0.25">
      <c r="A4" s="73"/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7" s="51" customFormat="1" ht="13.8" x14ac:dyDescent="0.25">
      <c r="A5" s="77" t="s">
        <v>69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7" s="51" customFormat="1" ht="13.8" x14ac:dyDescent="0.25">
      <c r="A6" s="77" t="s">
        <v>70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7" s="51" customFormat="1" ht="13.8" x14ac:dyDescent="0.25">
      <c r="A7" s="78" t="s">
        <v>71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7" s="51" customFormat="1" ht="13.8" x14ac:dyDescent="0.25">
      <c r="A8" s="76" t="s">
        <v>65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7" s="51" customFormat="1" ht="13.8" x14ac:dyDescent="0.25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6"/>
      <c r="K9" s="1"/>
      <c r="L9" s="1"/>
      <c r="M9" s="46"/>
      <c r="N9" s="1"/>
    </row>
    <row r="10" spans="1:17" s="51" customFormat="1" ht="13.8" x14ac:dyDescent="0.25">
      <c r="A10" s="76" t="s">
        <v>67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7" s="44" customFormat="1" ht="13.8" x14ac:dyDescent="0.25">
      <c r="A11" s="76" t="s">
        <v>72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7" s="44" customFormat="1" ht="14.4" thickBot="1" x14ac:dyDescent="0.3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7" s="71" customFormat="1" ht="50.4" customHeight="1" x14ac:dyDescent="0.25">
      <c r="A13" s="58" t="s">
        <v>52</v>
      </c>
      <c r="B13" s="5" t="s">
        <v>1</v>
      </c>
      <c r="C13" s="59" t="s">
        <v>37</v>
      </c>
      <c r="D13" s="58" t="s">
        <v>51</v>
      </c>
      <c r="E13" s="59" t="s">
        <v>50</v>
      </c>
      <c r="F13" s="58" t="s">
        <v>2</v>
      </c>
      <c r="G13" s="59" t="s">
        <v>49</v>
      </c>
      <c r="H13" s="58" t="s">
        <v>48</v>
      </c>
      <c r="I13" s="60" t="s">
        <v>6</v>
      </c>
      <c r="J13" s="58" t="s">
        <v>47</v>
      </c>
    </row>
    <row r="14" spans="1:17" s="71" customFormat="1" ht="13.2" x14ac:dyDescent="0.25">
      <c r="A14" s="53">
        <v>3</v>
      </c>
      <c r="B14" s="53" t="s">
        <v>79</v>
      </c>
      <c r="C14" s="53" t="s">
        <v>40</v>
      </c>
      <c r="D14" s="53" t="s">
        <v>46</v>
      </c>
      <c r="E14" s="53">
        <v>5</v>
      </c>
      <c r="F14" s="53" t="s">
        <v>13</v>
      </c>
      <c r="G14" s="53">
        <v>75</v>
      </c>
      <c r="H14" s="53">
        <v>100</v>
      </c>
      <c r="I14" s="61">
        <f>(G14*100)/H14</f>
        <v>75</v>
      </c>
      <c r="J14" s="53" t="s">
        <v>31</v>
      </c>
    </row>
    <row r="15" spans="1:17" s="71" customFormat="1" ht="13.2" x14ac:dyDescent="0.25">
      <c r="A15" s="53">
        <v>1</v>
      </c>
      <c r="B15" s="53" t="s">
        <v>80</v>
      </c>
      <c r="C15" s="53" t="s">
        <v>40</v>
      </c>
      <c r="D15" s="53" t="s">
        <v>46</v>
      </c>
      <c r="E15" s="53">
        <v>5</v>
      </c>
      <c r="F15" s="53" t="s">
        <v>13</v>
      </c>
      <c r="G15" s="53">
        <v>71</v>
      </c>
      <c r="H15" s="53">
        <v>100</v>
      </c>
      <c r="I15" s="61">
        <f>(G15*100)/H15</f>
        <v>71</v>
      </c>
      <c r="J15" s="53" t="s">
        <v>31</v>
      </c>
    </row>
    <row r="16" spans="1:17" s="71" customFormat="1" ht="13.2" x14ac:dyDescent="0.25">
      <c r="A16" s="53">
        <v>4</v>
      </c>
      <c r="B16" s="53" t="s">
        <v>81</v>
      </c>
      <c r="C16" s="53" t="s">
        <v>40</v>
      </c>
      <c r="D16" s="53" t="s">
        <v>46</v>
      </c>
      <c r="E16" s="53">
        <v>5</v>
      </c>
      <c r="F16" s="53" t="s">
        <v>13</v>
      </c>
      <c r="G16" s="53">
        <v>67</v>
      </c>
      <c r="H16" s="53">
        <v>100</v>
      </c>
      <c r="I16" s="61">
        <f>(G16*100)/H16</f>
        <v>67</v>
      </c>
      <c r="J16" s="53" t="s">
        <v>35</v>
      </c>
    </row>
    <row r="17" spans="1:14" s="71" customFormat="1" ht="13.2" x14ac:dyDescent="0.25">
      <c r="A17" s="53">
        <v>2</v>
      </c>
      <c r="B17" s="53" t="s">
        <v>82</v>
      </c>
      <c r="C17" s="53" t="s">
        <v>40</v>
      </c>
      <c r="D17" s="53" t="s">
        <v>46</v>
      </c>
      <c r="E17" s="53">
        <v>6</v>
      </c>
      <c r="F17" s="62" t="s">
        <v>14</v>
      </c>
      <c r="G17" s="53">
        <v>63</v>
      </c>
      <c r="H17" s="53">
        <v>100</v>
      </c>
      <c r="I17" s="61">
        <f>(G17*100)/H17</f>
        <v>63</v>
      </c>
      <c r="J17" s="53" t="s">
        <v>35</v>
      </c>
    </row>
    <row r="18" spans="1:14" s="57" customFormat="1" ht="13.2" x14ac:dyDescent="0.25"/>
    <row r="19" spans="1:14" s="57" customFormat="1" ht="13.2" x14ac:dyDescent="0.25"/>
    <row r="20" spans="1:14" s="71" customFormat="1" ht="13.2" x14ac:dyDescent="0.25">
      <c r="B20" s="71" t="s">
        <v>45</v>
      </c>
      <c r="C20" s="20"/>
      <c r="D20" s="71" t="s">
        <v>76</v>
      </c>
    </row>
    <row r="21" spans="1:14" s="71" customFormat="1" ht="13.2" x14ac:dyDescent="0.25">
      <c r="C21" s="20"/>
    </row>
    <row r="22" spans="1:14" s="71" customFormat="1" ht="13.2" x14ac:dyDescent="0.25">
      <c r="C22" s="20"/>
    </row>
    <row r="23" spans="1:14" s="71" customFormat="1" ht="13.2" x14ac:dyDescent="0.25">
      <c r="B23" s="71" t="s">
        <v>7</v>
      </c>
      <c r="C23" s="20"/>
      <c r="D23" s="71" t="s">
        <v>76</v>
      </c>
    </row>
    <row r="24" spans="1:14" s="71" customFormat="1" ht="13.2" x14ac:dyDescent="0.25">
      <c r="C24" s="20"/>
      <c r="D24" s="71" t="s">
        <v>77</v>
      </c>
    </row>
    <row r="25" spans="1:14" s="71" customFormat="1" ht="13.2" x14ac:dyDescent="0.25">
      <c r="C25" s="20"/>
      <c r="D25" s="71" t="s">
        <v>78</v>
      </c>
    </row>
    <row r="26" spans="1:14" s="16" customFormat="1" ht="13.2" x14ac:dyDescent="0.25">
      <c r="A26" s="31"/>
      <c r="B26" s="31"/>
      <c r="C26" s="20"/>
      <c r="D26" s="31"/>
      <c r="F26" s="41"/>
      <c r="G26" s="31"/>
      <c r="H26" s="31"/>
      <c r="I26" s="31"/>
      <c r="J26" s="31"/>
      <c r="K26" s="31"/>
      <c r="L26" s="31"/>
      <c r="M26" s="42"/>
      <c r="N26" s="31"/>
    </row>
  </sheetData>
  <sortState ref="A9:K12">
    <sortCondition descending="1" ref="I9"/>
  </sortState>
  <mergeCells count="9">
    <mergeCell ref="A5:N5"/>
    <mergeCell ref="A7:N7"/>
    <mergeCell ref="A9:J9"/>
    <mergeCell ref="A10:N10"/>
    <mergeCell ref="A11:N11"/>
    <mergeCell ref="A12:N12"/>
    <mergeCell ref="A3:N3"/>
    <mergeCell ref="A6:N6"/>
    <mergeCell ref="A8:N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43" zoomScale="90" zoomScaleNormal="90" workbookViewId="0">
      <selection activeCell="G1" sqref="G1:J1048576"/>
    </sheetView>
  </sheetViews>
  <sheetFormatPr defaultRowHeight="12" x14ac:dyDescent="0.25"/>
  <cols>
    <col min="1" max="1" width="9.140625" style="32"/>
    <col min="2" max="2" width="29.5703125" style="32" customWidth="1"/>
    <col min="3" max="3" width="20.7109375" style="20" customWidth="1"/>
    <col min="4" max="4" width="28.28515625" style="20" customWidth="1"/>
    <col min="5" max="5" width="24.85546875" style="32" customWidth="1"/>
    <col min="6" max="6" width="14.42578125" style="32" customWidth="1"/>
    <col min="7" max="7" width="13.85546875" style="85" customWidth="1"/>
    <col min="8" max="8" width="13" style="85" customWidth="1"/>
    <col min="9" max="9" width="16" style="85" customWidth="1"/>
    <col min="10" max="10" width="13.28515625" style="85" customWidth="1"/>
    <col min="11" max="11" width="13" style="32" customWidth="1"/>
    <col min="12" max="12" width="22.42578125" style="32" customWidth="1"/>
    <col min="13" max="13" width="22.140625" style="43" customWidth="1"/>
    <col min="14" max="14" width="17.28515625" style="32" customWidth="1"/>
  </cols>
  <sheetData>
    <row r="1" spans="1:14" x14ac:dyDescent="0.25">
      <c r="C1" s="49"/>
      <c r="D1" s="49"/>
    </row>
    <row r="2" spans="1:14" s="44" customFormat="1" x14ac:dyDescent="0.25">
      <c r="C2" s="49"/>
      <c r="D2" s="49"/>
      <c r="G2" s="86"/>
      <c r="H2" s="86"/>
      <c r="I2" s="86"/>
      <c r="J2" s="86"/>
      <c r="M2" s="45"/>
    </row>
    <row r="3" spans="1:14" s="51" customFormat="1" ht="13.8" x14ac:dyDescent="0.25">
      <c r="A3" s="76" t="s">
        <v>68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51" customFormat="1" ht="13.8" x14ac:dyDescent="0.25">
      <c r="A4" s="65"/>
      <c r="B4" s="65"/>
      <c r="C4" s="70"/>
      <c r="D4" s="70"/>
      <c r="E4" s="65"/>
      <c r="F4" s="65"/>
      <c r="G4" s="87"/>
      <c r="H4" s="87"/>
      <c r="I4" s="87"/>
      <c r="J4" s="87"/>
      <c r="K4" s="65"/>
      <c r="L4" s="65"/>
      <c r="M4" s="65"/>
      <c r="N4" s="65"/>
    </row>
    <row r="5" spans="1:14" s="51" customFormat="1" ht="13.8" x14ac:dyDescent="0.25">
      <c r="A5" s="77" t="s">
        <v>69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51" customFormat="1" ht="13.8" x14ac:dyDescent="0.25">
      <c r="A6" s="77" t="s">
        <v>70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s="51" customFormat="1" ht="13.8" x14ac:dyDescent="0.25">
      <c r="A7" s="78" t="s">
        <v>71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51" customFormat="1" ht="13.8" x14ac:dyDescent="0.25">
      <c r="A8" s="76" t="s">
        <v>65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s="51" customFormat="1" ht="13.8" x14ac:dyDescent="0.25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6"/>
      <c r="K9" s="1"/>
      <c r="L9" s="1"/>
      <c r="M9" s="46"/>
      <c r="N9" s="1"/>
    </row>
    <row r="10" spans="1:14" s="51" customFormat="1" ht="13.8" x14ac:dyDescent="0.25">
      <c r="A10" s="76" t="s">
        <v>67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s="44" customFormat="1" ht="13.8" x14ac:dyDescent="0.25">
      <c r="A11" s="76" t="s">
        <v>72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s="44" customFormat="1" ht="13.8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3.2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3.8" thickBot="1" x14ac:dyDescent="0.3">
      <c r="A14" s="30"/>
      <c r="B14" s="30"/>
      <c r="C14" s="19"/>
      <c r="D14" s="21"/>
      <c r="E14" s="30"/>
      <c r="F14" s="30"/>
      <c r="G14" s="88"/>
      <c r="H14" s="88"/>
      <c r="I14" s="88"/>
      <c r="J14" s="88"/>
      <c r="K14" s="30"/>
      <c r="L14" s="30"/>
      <c r="M14" s="17"/>
      <c r="N14" s="30"/>
    </row>
    <row r="15" spans="1:14" s="16" customFormat="1" ht="53.4" thickBot="1" x14ac:dyDescent="0.3">
      <c r="A15" s="23" t="s">
        <v>0</v>
      </c>
      <c r="B15" s="23" t="s">
        <v>1</v>
      </c>
      <c r="C15" s="18" t="s">
        <v>37</v>
      </c>
      <c r="D15" s="3" t="s">
        <v>38</v>
      </c>
      <c r="E15" s="24" t="s">
        <v>2</v>
      </c>
      <c r="F15" s="24" t="s">
        <v>3</v>
      </c>
      <c r="G15" s="29" t="s">
        <v>8</v>
      </c>
      <c r="H15" s="29" t="s">
        <v>9</v>
      </c>
      <c r="I15" s="29" t="s">
        <v>10</v>
      </c>
      <c r="J15" s="29" t="s">
        <v>11</v>
      </c>
      <c r="K15" s="24" t="s">
        <v>4</v>
      </c>
      <c r="L15" s="24" t="s">
        <v>5</v>
      </c>
      <c r="M15" s="24" t="s">
        <v>6</v>
      </c>
      <c r="N15" s="23" t="s">
        <v>12</v>
      </c>
    </row>
    <row r="16" spans="1:14" s="16" customFormat="1" ht="26.4" x14ac:dyDescent="0.25">
      <c r="A16" s="25">
        <v>1</v>
      </c>
      <c r="B16" s="23" t="s">
        <v>83</v>
      </c>
      <c r="C16" s="11" t="s">
        <v>40</v>
      </c>
      <c r="D16" s="11" t="s">
        <v>41</v>
      </c>
      <c r="E16" s="25" t="s">
        <v>13</v>
      </c>
      <c r="F16" s="25">
        <v>7</v>
      </c>
      <c r="G16" s="26">
        <v>16.600000000000001</v>
      </c>
      <c r="H16" s="26">
        <v>40</v>
      </c>
      <c r="I16" s="26" t="s">
        <v>17</v>
      </c>
      <c r="J16" s="27"/>
      <c r="K16" s="28" t="s">
        <v>27</v>
      </c>
      <c r="L16" s="28">
        <v>100</v>
      </c>
      <c r="M16" s="28">
        <v>96</v>
      </c>
      <c r="N16" s="23" t="s">
        <v>31</v>
      </c>
    </row>
    <row r="17" spans="1:14" s="16" customFormat="1" ht="26.4" x14ac:dyDescent="0.25">
      <c r="A17" s="25">
        <v>2</v>
      </c>
      <c r="B17" s="23" t="s">
        <v>84</v>
      </c>
      <c r="C17" s="69" t="s">
        <v>40</v>
      </c>
      <c r="D17" s="13" t="s">
        <v>41</v>
      </c>
      <c r="E17" s="25" t="s">
        <v>13</v>
      </c>
      <c r="F17" s="25">
        <v>8</v>
      </c>
      <c r="G17" s="47">
        <v>12.56</v>
      </c>
      <c r="H17" s="35">
        <v>18.559999999999999</v>
      </c>
      <c r="I17" s="35">
        <v>40</v>
      </c>
      <c r="J17" s="27"/>
      <c r="K17" s="37">
        <v>71.12</v>
      </c>
      <c r="L17" s="28">
        <v>100</v>
      </c>
      <c r="M17" s="28">
        <f t="shared" ref="M17:M22" si="0">K17*100/L17</f>
        <v>71.12</v>
      </c>
      <c r="N17" s="23" t="s">
        <v>35</v>
      </c>
    </row>
    <row r="18" spans="1:14" s="16" customFormat="1" ht="26.4" x14ac:dyDescent="0.25">
      <c r="A18" s="25">
        <v>3</v>
      </c>
      <c r="B18" s="23" t="s">
        <v>85</v>
      </c>
      <c r="C18" s="13" t="s">
        <v>40</v>
      </c>
      <c r="D18" s="13" t="s">
        <v>41</v>
      </c>
      <c r="E18" s="25" t="s">
        <v>14</v>
      </c>
      <c r="F18" s="25">
        <v>7</v>
      </c>
      <c r="G18" s="26">
        <v>11.45</v>
      </c>
      <c r="H18" s="26">
        <v>24.12</v>
      </c>
      <c r="I18" s="26">
        <v>20.2</v>
      </c>
      <c r="J18" s="33"/>
      <c r="K18" s="37">
        <v>70.84</v>
      </c>
      <c r="L18" s="28">
        <v>100</v>
      </c>
      <c r="M18" s="28">
        <f t="shared" si="0"/>
        <v>70.84</v>
      </c>
      <c r="N18" s="34" t="s">
        <v>35</v>
      </c>
    </row>
    <row r="19" spans="1:14" s="16" customFormat="1" ht="26.4" x14ac:dyDescent="0.25">
      <c r="A19" s="25">
        <v>4</v>
      </c>
      <c r="B19" s="23" t="s">
        <v>86</v>
      </c>
      <c r="C19" s="13" t="s">
        <v>40</v>
      </c>
      <c r="D19" s="13" t="s">
        <v>41</v>
      </c>
      <c r="E19" s="25" t="s">
        <v>13</v>
      </c>
      <c r="F19" s="25">
        <v>8</v>
      </c>
      <c r="G19" s="47">
        <v>9.7799999999999994</v>
      </c>
      <c r="H19" s="35">
        <v>24.56</v>
      </c>
      <c r="I19" s="35">
        <v>36.5</v>
      </c>
      <c r="J19" s="27"/>
      <c r="K19" s="37">
        <v>70.84</v>
      </c>
      <c r="L19" s="28">
        <v>100</v>
      </c>
      <c r="M19" s="28">
        <f t="shared" si="0"/>
        <v>70.84</v>
      </c>
      <c r="N19" s="23" t="s">
        <v>35</v>
      </c>
    </row>
    <row r="20" spans="1:14" s="16" customFormat="1" ht="26.4" x14ac:dyDescent="0.25">
      <c r="A20" s="25">
        <v>5</v>
      </c>
      <c r="B20" s="23" t="s">
        <v>87</v>
      </c>
      <c r="C20" s="13" t="s">
        <v>40</v>
      </c>
      <c r="D20" s="13" t="s">
        <v>41</v>
      </c>
      <c r="E20" s="29" t="s">
        <v>13</v>
      </c>
      <c r="F20" s="40">
        <v>8</v>
      </c>
      <c r="G20" s="47">
        <v>9.8000000000000007</v>
      </c>
      <c r="H20" s="47" t="s">
        <v>19</v>
      </c>
      <c r="I20" s="47">
        <v>38.85</v>
      </c>
      <c r="J20" s="40"/>
      <c r="K20" s="37">
        <v>68.12</v>
      </c>
      <c r="L20" s="28">
        <v>100</v>
      </c>
      <c r="M20" s="28">
        <f t="shared" si="0"/>
        <v>68.12</v>
      </c>
      <c r="N20" s="37" t="s">
        <v>53</v>
      </c>
    </row>
    <row r="21" spans="1:14" s="16" customFormat="1" ht="26.4" x14ac:dyDescent="0.25">
      <c r="A21" s="25">
        <v>6</v>
      </c>
      <c r="B21" s="23" t="s">
        <v>88</v>
      </c>
      <c r="C21" s="13" t="s">
        <v>40</v>
      </c>
      <c r="D21" s="13" t="s">
        <v>41</v>
      </c>
      <c r="E21" s="29" t="s">
        <v>13</v>
      </c>
      <c r="F21" s="29">
        <v>8</v>
      </c>
      <c r="G21" s="47">
        <v>8.7799999999999994</v>
      </c>
      <c r="H21" s="35">
        <v>20.78</v>
      </c>
      <c r="I21" s="48" t="s">
        <v>34</v>
      </c>
      <c r="J21" s="33"/>
      <c r="K21" s="37">
        <v>66.650000000000006</v>
      </c>
      <c r="L21" s="28">
        <v>100</v>
      </c>
      <c r="M21" s="28">
        <f t="shared" si="0"/>
        <v>66.650000000000006</v>
      </c>
      <c r="N21" s="37" t="s">
        <v>53</v>
      </c>
    </row>
    <row r="22" spans="1:14" s="16" customFormat="1" ht="26.4" x14ac:dyDescent="0.25">
      <c r="A22" s="25">
        <v>7</v>
      </c>
      <c r="B22" s="23" t="s">
        <v>89</v>
      </c>
      <c r="C22" s="13" t="s">
        <v>40</v>
      </c>
      <c r="D22" s="13" t="s">
        <v>41</v>
      </c>
      <c r="E22" s="25" t="s">
        <v>13</v>
      </c>
      <c r="F22" s="29">
        <v>8</v>
      </c>
      <c r="G22" s="26">
        <v>12</v>
      </c>
      <c r="H22" s="26">
        <v>20.56</v>
      </c>
      <c r="I22" s="26" t="s">
        <v>18</v>
      </c>
      <c r="J22" s="33"/>
      <c r="K22" s="28">
        <v>55.77</v>
      </c>
      <c r="L22" s="28">
        <v>100</v>
      </c>
      <c r="M22" s="28">
        <f t="shared" si="0"/>
        <v>55.77</v>
      </c>
      <c r="N22" s="37" t="s">
        <v>53</v>
      </c>
    </row>
    <row r="23" spans="1:14" s="16" customFormat="1" ht="26.4" x14ac:dyDescent="0.25">
      <c r="A23" s="25">
        <v>8</v>
      </c>
      <c r="B23" s="23" t="s">
        <v>90</v>
      </c>
      <c r="C23" s="13" t="s">
        <v>40</v>
      </c>
      <c r="D23" s="13" t="s">
        <v>41</v>
      </c>
      <c r="E23" s="25" t="s">
        <v>14</v>
      </c>
      <c r="F23" s="25">
        <v>7</v>
      </c>
      <c r="G23" s="26">
        <v>7</v>
      </c>
      <c r="H23" s="26">
        <v>20.78</v>
      </c>
      <c r="I23" s="26">
        <v>25.2</v>
      </c>
      <c r="J23" s="27"/>
      <c r="K23" s="28" t="s">
        <v>28</v>
      </c>
      <c r="L23" s="28">
        <v>100</v>
      </c>
      <c r="M23" s="28">
        <v>53</v>
      </c>
      <c r="N23" s="37" t="s">
        <v>53</v>
      </c>
    </row>
    <row r="24" spans="1:14" s="16" customFormat="1" ht="26.4" x14ac:dyDescent="0.25">
      <c r="A24" s="25">
        <v>9</v>
      </c>
      <c r="B24" s="23" t="s">
        <v>91</v>
      </c>
      <c r="C24" s="13" t="s">
        <v>40</v>
      </c>
      <c r="D24" s="13" t="s">
        <v>41</v>
      </c>
      <c r="E24" s="29" t="s">
        <v>13</v>
      </c>
      <c r="F24" s="29">
        <v>8</v>
      </c>
      <c r="G24" s="47">
        <v>12.62</v>
      </c>
      <c r="H24" s="35">
        <v>0</v>
      </c>
      <c r="I24" s="48" t="s">
        <v>33</v>
      </c>
      <c r="J24" s="33"/>
      <c r="K24" s="37">
        <v>50.15</v>
      </c>
      <c r="L24" s="28">
        <v>100</v>
      </c>
      <c r="M24" s="28">
        <f t="shared" ref="M24:M50" si="1">K24*100/L24</f>
        <v>50.15</v>
      </c>
      <c r="N24" s="37" t="s">
        <v>53</v>
      </c>
    </row>
    <row r="25" spans="1:14" s="16" customFormat="1" ht="26.4" x14ac:dyDescent="0.25">
      <c r="A25" s="25">
        <v>10</v>
      </c>
      <c r="B25" s="23" t="s">
        <v>92</v>
      </c>
      <c r="C25" s="13" t="s">
        <v>40</v>
      </c>
      <c r="D25" s="13" t="s">
        <v>41</v>
      </c>
      <c r="E25" s="25" t="s">
        <v>14</v>
      </c>
      <c r="F25" s="25">
        <v>7</v>
      </c>
      <c r="G25" s="26">
        <v>14.62</v>
      </c>
      <c r="H25" s="26">
        <v>16.8</v>
      </c>
      <c r="I25" s="26">
        <v>11.8</v>
      </c>
      <c r="J25" s="27"/>
      <c r="K25" s="28">
        <v>49.91</v>
      </c>
      <c r="L25" s="28">
        <v>100</v>
      </c>
      <c r="M25" s="28">
        <f t="shared" si="1"/>
        <v>49.91</v>
      </c>
      <c r="N25" s="37" t="s">
        <v>53</v>
      </c>
    </row>
    <row r="26" spans="1:14" s="16" customFormat="1" ht="26.4" x14ac:dyDescent="0.25">
      <c r="A26" s="25">
        <v>11</v>
      </c>
      <c r="B26" s="23" t="s">
        <v>93</v>
      </c>
      <c r="C26" s="13" t="s">
        <v>40</v>
      </c>
      <c r="D26" s="13" t="s">
        <v>41</v>
      </c>
      <c r="E26" s="25" t="s">
        <v>14</v>
      </c>
      <c r="F26" s="25">
        <v>7</v>
      </c>
      <c r="G26" s="26">
        <v>12.8</v>
      </c>
      <c r="H26" s="26">
        <v>18.54</v>
      </c>
      <c r="I26" s="26" t="s">
        <v>25</v>
      </c>
      <c r="J26" s="27"/>
      <c r="K26" s="28">
        <v>49.91</v>
      </c>
      <c r="L26" s="28">
        <v>100</v>
      </c>
      <c r="M26" s="28">
        <f t="shared" si="1"/>
        <v>49.91</v>
      </c>
      <c r="N26" s="37" t="s">
        <v>53</v>
      </c>
    </row>
    <row r="27" spans="1:14" s="16" customFormat="1" ht="26.4" x14ac:dyDescent="0.25">
      <c r="A27" s="25">
        <v>12</v>
      </c>
      <c r="B27" s="23" t="s">
        <v>94</v>
      </c>
      <c r="C27" s="13" t="s">
        <v>40</v>
      </c>
      <c r="D27" s="13" t="s">
        <v>41</v>
      </c>
      <c r="E27" s="25" t="s">
        <v>14</v>
      </c>
      <c r="F27" s="25">
        <v>7</v>
      </c>
      <c r="G27" s="26">
        <v>11.8</v>
      </c>
      <c r="H27" s="26">
        <v>18.78</v>
      </c>
      <c r="I27" s="26" t="s">
        <v>22</v>
      </c>
      <c r="J27" s="27"/>
      <c r="K27" s="28">
        <v>48.92</v>
      </c>
      <c r="L27" s="28">
        <v>100</v>
      </c>
      <c r="M27" s="28">
        <f t="shared" si="1"/>
        <v>48.92</v>
      </c>
      <c r="N27" s="37" t="s">
        <v>53</v>
      </c>
    </row>
    <row r="28" spans="1:14" s="16" customFormat="1" ht="26.4" x14ac:dyDescent="0.25">
      <c r="A28" s="25">
        <v>13</v>
      </c>
      <c r="B28" s="23" t="s">
        <v>95</v>
      </c>
      <c r="C28" s="13" t="s">
        <v>40</v>
      </c>
      <c r="D28" s="13" t="s">
        <v>41</v>
      </c>
      <c r="E28" s="25" t="s">
        <v>14</v>
      </c>
      <c r="F28" s="25">
        <v>7</v>
      </c>
      <c r="G28" s="26">
        <v>12.64</v>
      </c>
      <c r="H28" s="26">
        <v>16.78</v>
      </c>
      <c r="I28" s="26" t="s">
        <v>23</v>
      </c>
      <c r="J28" s="27"/>
      <c r="K28" s="28">
        <v>45.98</v>
      </c>
      <c r="L28" s="28">
        <v>100</v>
      </c>
      <c r="M28" s="28">
        <f t="shared" si="1"/>
        <v>45.98</v>
      </c>
      <c r="N28" s="37" t="s">
        <v>53</v>
      </c>
    </row>
    <row r="29" spans="1:14" s="16" customFormat="1" ht="26.4" x14ac:dyDescent="0.25">
      <c r="A29" s="25">
        <v>14</v>
      </c>
      <c r="B29" s="23" t="s">
        <v>96</v>
      </c>
      <c r="C29" s="13" t="s">
        <v>40</v>
      </c>
      <c r="D29" s="13" t="s">
        <v>41</v>
      </c>
      <c r="E29" s="29" t="s">
        <v>13</v>
      </c>
      <c r="F29" s="29">
        <v>8</v>
      </c>
      <c r="G29" s="47">
        <v>7.8</v>
      </c>
      <c r="H29" s="35">
        <v>0</v>
      </c>
      <c r="I29" s="35">
        <v>37.03</v>
      </c>
      <c r="J29" s="33"/>
      <c r="K29" s="37">
        <v>44.84</v>
      </c>
      <c r="L29" s="28">
        <v>100</v>
      </c>
      <c r="M29" s="28">
        <f t="shared" si="1"/>
        <v>44.84</v>
      </c>
      <c r="N29" s="37" t="s">
        <v>53</v>
      </c>
    </row>
    <row r="30" spans="1:14" s="16" customFormat="1" ht="26.4" x14ac:dyDescent="0.25">
      <c r="A30" s="25">
        <v>15</v>
      </c>
      <c r="B30" s="23" t="s">
        <v>97</v>
      </c>
      <c r="C30" s="13" t="s">
        <v>40</v>
      </c>
      <c r="D30" s="13" t="s">
        <v>41</v>
      </c>
      <c r="E30" s="25" t="s">
        <v>14</v>
      </c>
      <c r="F30" s="25">
        <v>7</v>
      </c>
      <c r="G30" s="47">
        <v>7.5</v>
      </c>
      <c r="H30" s="47">
        <v>18.78</v>
      </c>
      <c r="I30" s="47">
        <v>14.56</v>
      </c>
      <c r="J30" s="40"/>
      <c r="K30" s="37">
        <v>43.14</v>
      </c>
      <c r="L30" s="28">
        <v>100</v>
      </c>
      <c r="M30" s="28">
        <f t="shared" si="1"/>
        <v>43.14</v>
      </c>
      <c r="N30" s="37" t="s">
        <v>53</v>
      </c>
    </row>
    <row r="31" spans="1:14" s="16" customFormat="1" ht="26.4" x14ac:dyDescent="0.25">
      <c r="A31" s="25">
        <v>16</v>
      </c>
      <c r="B31" s="23" t="s">
        <v>98</v>
      </c>
      <c r="C31" s="13" t="s">
        <v>40</v>
      </c>
      <c r="D31" s="13" t="s">
        <v>41</v>
      </c>
      <c r="E31" s="25" t="s">
        <v>14</v>
      </c>
      <c r="F31" s="25">
        <v>7</v>
      </c>
      <c r="G31" s="47">
        <v>8.7799999999999994</v>
      </c>
      <c r="H31" s="47">
        <v>7.8</v>
      </c>
      <c r="I31" s="47">
        <v>26.56</v>
      </c>
      <c r="J31" s="40"/>
      <c r="K31" s="37">
        <v>43.14</v>
      </c>
      <c r="L31" s="28">
        <v>100</v>
      </c>
      <c r="M31" s="28">
        <f t="shared" si="1"/>
        <v>43.14</v>
      </c>
      <c r="N31" s="37" t="s">
        <v>53</v>
      </c>
    </row>
    <row r="32" spans="1:14" s="16" customFormat="1" ht="26.4" x14ac:dyDescent="0.25">
      <c r="A32" s="25">
        <v>17</v>
      </c>
      <c r="B32" s="23" t="s">
        <v>99</v>
      </c>
      <c r="C32" s="13" t="s">
        <v>40</v>
      </c>
      <c r="D32" s="13" t="s">
        <v>41</v>
      </c>
      <c r="E32" s="29" t="s">
        <v>13</v>
      </c>
      <c r="F32" s="29">
        <v>8</v>
      </c>
      <c r="G32" s="47">
        <v>9.56</v>
      </c>
      <c r="H32" s="35">
        <v>0</v>
      </c>
      <c r="I32" s="48" t="s">
        <v>32</v>
      </c>
      <c r="J32" s="33"/>
      <c r="K32" s="37">
        <v>40.130000000000003</v>
      </c>
      <c r="L32" s="28">
        <v>100</v>
      </c>
      <c r="M32" s="28">
        <f t="shared" si="1"/>
        <v>40.130000000000003</v>
      </c>
      <c r="N32" s="37" t="s">
        <v>53</v>
      </c>
    </row>
    <row r="33" spans="1:14" s="16" customFormat="1" ht="26.4" x14ac:dyDescent="0.25">
      <c r="A33" s="25">
        <v>18</v>
      </c>
      <c r="B33" s="23" t="s">
        <v>100</v>
      </c>
      <c r="C33" s="13" t="s">
        <v>40</v>
      </c>
      <c r="D33" s="13" t="s">
        <v>41</v>
      </c>
      <c r="E33" s="25" t="s">
        <v>14</v>
      </c>
      <c r="F33" s="40">
        <v>8</v>
      </c>
      <c r="G33" s="47">
        <v>6.86</v>
      </c>
      <c r="H33" s="47">
        <v>0</v>
      </c>
      <c r="I33" s="47">
        <v>26.78</v>
      </c>
      <c r="J33" s="40"/>
      <c r="K33" s="37">
        <v>33.64</v>
      </c>
      <c r="L33" s="28">
        <v>100</v>
      </c>
      <c r="M33" s="28">
        <f t="shared" si="1"/>
        <v>33.64</v>
      </c>
      <c r="N33" s="37" t="s">
        <v>53</v>
      </c>
    </row>
    <row r="34" spans="1:14" s="16" customFormat="1" ht="26.4" x14ac:dyDescent="0.25">
      <c r="A34" s="25">
        <v>19</v>
      </c>
      <c r="B34" s="23" t="s">
        <v>101</v>
      </c>
      <c r="C34" s="13" t="s">
        <v>40</v>
      </c>
      <c r="D34" s="13" t="s">
        <v>41</v>
      </c>
      <c r="E34" s="25" t="s">
        <v>14</v>
      </c>
      <c r="F34" s="25">
        <v>7</v>
      </c>
      <c r="G34" s="47">
        <v>7.78</v>
      </c>
      <c r="H34" s="47" t="s">
        <v>20</v>
      </c>
      <c r="I34" s="47">
        <v>8.9</v>
      </c>
      <c r="J34" s="40"/>
      <c r="K34" s="37">
        <v>33.14</v>
      </c>
      <c r="L34" s="28">
        <v>100</v>
      </c>
      <c r="M34" s="28">
        <f t="shared" si="1"/>
        <v>33.14</v>
      </c>
      <c r="N34" s="37" t="s">
        <v>53</v>
      </c>
    </row>
    <row r="35" spans="1:14" s="16" customFormat="1" ht="26.4" x14ac:dyDescent="0.25">
      <c r="A35" s="25">
        <v>20</v>
      </c>
      <c r="B35" s="23" t="s">
        <v>102</v>
      </c>
      <c r="C35" s="13" t="s">
        <v>40</v>
      </c>
      <c r="D35" s="13" t="s">
        <v>41</v>
      </c>
      <c r="E35" s="25" t="s">
        <v>14</v>
      </c>
      <c r="F35" s="25">
        <v>7</v>
      </c>
      <c r="G35" s="47">
        <v>8.5</v>
      </c>
      <c r="H35" s="47">
        <v>0</v>
      </c>
      <c r="I35" s="47">
        <v>24.12</v>
      </c>
      <c r="J35" s="40"/>
      <c r="K35" s="37">
        <v>32.619999999999997</v>
      </c>
      <c r="L35" s="28">
        <v>100</v>
      </c>
      <c r="M35" s="28">
        <f t="shared" si="1"/>
        <v>32.619999999999997</v>
      </c>
      <c r="N35" s="37" t="s">
        <v>53</v>
      </c>
    </row>
    <row r="36" spans="1:14" s="16" customFormat="1" ht="26.4" x14ac:dyDescent="0.25">
      <c r="A36" s="25">
        <v>21</v>
      </c>
      <c r="B36" s="23" t="s">
        <v>103</v>
      </c>
      <c r="C36" s="13" t="s">
        <v>40</v>
      </c>
      <c r="D36" s="13" t="s">
        <v>41</v>
      </c>
      <c r="E36" s="25" t="s">
        <v>14</v>
      </c>
      <c r="F36" s="25">
        <v>7</v>
      </c>
      <c r="G36" s="26">
        <v>11.6</v>
      </c>
      <c r="H36" s="26">
        <v>0</v>
      </c>
      <c r="I36" s="26" t="s">
        <v>21</v>
      </c>
      <c r="J36" s="25"/>
      <c r="K36" s="28">
        <v>29.38</v>
      </c>
      <c r="L36" s="28">
        <v>100</v>
      </c>
      <c r="M36" s="28">
        <f t="shared" si="1"/>
        <v>29.38</v>
      </c>
      <c r="N36" s="37" t="s">
        <v>53</v>
      </c>
    </row>
    <row r="37" spans="1:14" s="16" customFormat="1" ht="26.4" x14ac:dyDescent="0.25">
      <c r="A37" s="25">
        <v>22</v>
      </c>
      <c r="B37" s="23" t="s">
        <v>104</v>
      </c>
      <c r="C37" s="13" t="s">
        <v>40</v>
      </c>
      <c r="D37" s="13" t="s">
        <v>41</v>
      </c>
      <c r="E37" s="25" t="s">
        <v>14</v>
      </c>
      <c r="F37" s="25">
        <v>7</v>
      </c>
      <c r="G37" s="26">
        <v>11.8</v>
      </c>
      <c r="H37" s="26">
        <v>0</v>
      </c>
      <c r="I37" s="26" t="s">
        <v>26</v>
      </c>
      <c r="J37" s="27"/>
      <c r="K37" s="28">
        <v>28.58</v>
      </c>
      <c r="L37" s="28">
        <v>100</v>
      </c>
      <c r="M37" s="28">
        <f t="shared" si="1"/>
        <v>28.58</v>
      </c>
      <c r="N37" s="37" t="s">
        <v>53</v>
      </c>
    </row>
    <row r="38" spans="1:14" s="16" customFormat="1" ht="26.4" x14ac:dyDescent="0.25">
      <c r="A38" s="25">
        <v>23</v>
      </c>
      <c r="B38" s="23" t="s">
        <v>105</v>
      </c>
      <c r="C38" s="13" t="s">
        <v>40</v>
      </c>
      <c r="D38" s="13" t="s">
        <v>41</v>
      </c>
      <c r="E38" s="25" t="s">
        <v>14</v>
      </c>
      <c r="F38" s="25">
        <v>8</v>
      </c>
      <c r="G38" s="26">
        <v>7.8</v>
      </c>
      <c r="H38" s="26">
        <v>0</v>
      </c>
      <c r="I38" s="26" t="s">
        <v>21</v>
      </c>
      <c r="J38" s="27"/>
      <c r="K38" s="28">
        <v>25.58</v>
      </c>
      <c r="L38" s="28">
        <v>100</v>
      </c>
      <c r="M38" s="28">
        <f t="shared" si="1"/>
        <v>25.58</v>
      </c>
      <c r="N38" s="37" t="s">
        <v>53</v>
      </c>
    </row>
    <row r="39" spans="1:14" s="16" customFormat="1" ht="26.4" x14ac:dyDescent="0.25">
      <c r="A39" s="25">
        <v>24</v>
      </c>
      <c r="B39" s="23" t="s">
        <v>106</v>
      </c>
      <c r="C39" s="13" t="s">
        <v>40</v>
      </c>
      <c r="D39" s="13" t="s">
        <v>41</v>
      </c>
      <c r="E39" s="25" t="s">
        <v>14</v>
      </c>
      <c r="F39" s="25">
        <v>7</v>
      </c>
      <c r="G39" s="26">
        <v>11</v>
      </c>
      <c r="H39" s="26">
        <v>0</v>
      </c>
      <c r="I39" s="26">
        <v>23.8</v>
      </c>
      <c r="J39" s="27"/>
      <c r="K39" s="28">
        <v>24.8</v>
      </c>
      <c r="L39" s="28">
        <v>100</v>
      </c>
      <c r="M39" s="28">
        <f t="shared" si="1"/>
        <v>24.8</v>
      </c>
      <c r="N39" s="37" t="s">
        <v>53</v>
      </c>
    </row>
    <row r="40" spans="1:14" s="16" customFormat="1" ht="26.4" x14ac:dyDescent="0.25">
      <c r="A40" s="25">
        <v>25</v>
      </c>
      <c r="B40" s="23" t="s">
        <v>107</v>
      </c>
      <c r="C40" s="13" t="s">
        <v>40</v>
      </c>
      <c r="D40" s="13" t="s">
        <v>41</v>
      </c>
      <c r="E40" s="25" t="s">
        <v>14</v>
      </c>
      <c r="F40" s="25">
        <v>7</v>
      </c>
      <c r="G40" s="26">
        <v>9.92</v>
      </c>
      <c r="H40" s="26">
        <v>0</v>
      </c>
      <c r="I40" s="26">
        <v>14.56</v>
      </c>
      <c r="J40" s="27"/>
      <c r="K40" s="28">
        <v>24.48</v>
      </c>
      <c r="L40" s="28">
        <v>100</v>
      </c>
      <c r="M40" s="28">
        <f t="shared" si="1"/>
        <v>24.48</v>
      </c>
      <c r="N40" s="37" t="s">
        <v>53</v>
      </c>
    </row>
    <row r="41" spans="1:14" s="16" customFormat="1" ht="26.4" x14ac:dyDescent="0.25">
      <c r="A41" s="25">
        <v>26</v>
      </c>
      <c r="B41" s="23" t="s">
        <v>108</v>
      </c>
      <c r="C41" s="13" t="s">
        <v>40</v>
      </c>
      <c r="D41" s="13" t="s">
        <v>41</v>
      </c>
      <c r="E41" s="25" t="s">
        <v>15</v>
      </c>
      <c r="F41" s="25">
        <v>8</v>
      </c>
      <c r="G41" s="26">
        <v>7.5</v>
      </c>
      <c r="H41" s="26">
        <v>0</v>
      </c>
      <c r="I41" s="26" t="s">
        <v>24</v>
      </c>
      <c r="J41" s="27"/>
      <c r="K41" s="28">
        <v>22.06</v>
      </c>
      <c r="L41" s="28">
        <v>100</v>
      </c>
      <c r="M41" s="28">
        <f t="shared" si="1"/>
        <v>22.06</v>
      </c>
      <c r="N41" s="37" t="s">
        <v>53</v>
      </c>
    </row>
    <row r="42" spans="1:14" s="16" customFormat="1" ht="26.4" x14ac:dyDescent="0.25">
      <c r="A42" s="25">
        <v>27</v>
      </c>
      <c r="B42" s="23" t="s">
        <v>109</v>
      </c>
      <c r="C42" s="13" t="s">
        <v>40</v>
      </c>
      <c r="D42" s="13" t="s">
        <v>41</v>
      </c>
      <c r="E42" s="25" t="s">
        <v>14</v>
      </c>
      <c r="F42" s="25">
        <v>7</v>
      </c>
      <c r="G42" s="26">
        <v>7.78</v>
      </c>
      <c r="H42" s="26">
        <v>0</v>
      </c>
      <c r="I42" s="26">
        <v>13.6</v>
      </c>
      <c r="J42" s="25"/>
      <c r="K42" s="23">
        <v>21.38</v>
      </c>
      <c r="L42" s="28">
        <v>100</v>
      </c>
      <c r="M42" s="28">
        <f t="shared" si="1"/>
        <v>21.38</v>
      </c>
      <c r="N42" s="37" t="s">
        <v>53</v>
      </c>
    </row>
    <row r="43" spans="1:14" s="16" customFormat="1" ht="26.4" x14ac:dyDescent="0.25">
      <c r="A43" s="25">
        <v>28</v>
      </c>
      <c r="B43" s="23" t="s">
        <v>110</v>
      </c>
      <c r="C43" s="13" t="s">
        <v>40</v>
      </c>
      <c r="D43" s="13" t="s">
        <v>41</v>
      </c>
      <c r="E43" s="25" t="s">
        <v>14</v>
      </c>
      <c r="F43" s="25">
        <v>7</v>
      </c>
      <c r="G43" s="47">
        <v>7.78</v>
      </c>
      <c r="H43" s="47">
        <v>0</v>
      </c>
      <c r="I43" s="47">
        <v>10.78</v>
      </c>
      <c r="J43" s="40"/>
      <c r="K43" s="37">
        <v>18.559999999999999</v>
      </c>
      <c r="L43" s="28">
        <v>100</v>
      </c>
      <c r="M43" s="28">
        <f t="shared" si="1"/>
        <v>18.559999999999999</v>
      </c>
      <c r="N43" s="37" t="s">
        <v>53</v>
      </c>
    </row>
    <row r="44" spans="1:14" s="16" customFormat="1" ht="26.4" x14ac:dyDescent="0.25">
      <c r="A44" s="25">
        <v>29</v>
      </c>
      <c r="B44" s="23" t="s">
        <v>111</v>
      </c>
      <c r="C44" s="13" t="s">
        <v>40</v>
      </c>
      <c r="D44" s="13" t="s">
        <v>41</v>
      </c>
      <c r="E44" s="25" t="s">
        <v>14</v>
      </c>
      <c r="F44" s="25">
        <v>7</v>
      </c>
      <c r="G44" s="38">
        <v>5.78</v>
      </c>
      <c r="H44" s="38">
        <v>0</v>
      </c>
      <c r="I44" s="38">
        <v>12.56</v>
      </c>
      <c r="J44" s="39"/>
      <c r="K44" s="39">
        <v>18.34</v>
      </c>
      <c r="L44" s="28">
        <v>100</v>
      </c>
      <c r="M44" s="28">
        <f t="shared" si="1"/>
        <v>18.34</v>
      </c>
      <c r="N44" s="37" t="s">
        <v>53</v>
      </c>
    </row>
    <row r="45" spans="1:14" s="16" customFormat="1" ht="26.4" x14ac:dyDescent="0.25">
      <c r="A45" s="25">
        <v>30</v>
      </c>
      <c r="B45" s="23" t="s">
        <v>112</v>
      </c>
      <c r="C45" s="13" t="s">
        <v>40</v>
      </c>
      <c r="D45" s="13" t="s">
        <v>41</v>
      </c>
      <c r="E45" s="25" t="s">
        <v>14</v>
      </c>
      <c r="F45" s="25">
        <v>7</v>
      </c>
      <c r="G45" s="47">
        <v>6.56</v>
      </c>
      <c r="H45" s="47">
        <v>0</v>
      </c>
      <c r="I45" s="47">
        <v>8.8000000000000007</v>
      </c>
      <c r="J45" s="40"/>
      <c r="K45" s="37">
        <v>15.36</v>
      </c>
      <c r="L45" s="28">
        <v>100</v>
      </c>
      <c r="M45" s="28">
        <f t="shared" si="1"/>
        <v>15.36</v>
      </c>
      <c r="N45" s="37" t="s">
        <v>53</v>
      </c>
    </row>
    <row r="46" spans="1:14" s="16" customFormat="1" ht="26.4" x14ac:dyDescent="0.25">
      <c r="A46" s="25">
        <v>31</v>
      </c>
      <c r="B46" s="23" t="s">
        <v>113</v>
      </c>
      <c r="C46" s="13" t="s">
        <v>40</v>
      </c>
      <c r="D46" s="13" t="s">
        <v>41</v>
      </c>
      <c r="E46" s="25" t="s">
        <v>14</v>
      </c>
      <c r="F46" s="25">
        <v>7</v>
      </c>
      <c r="G46" s="26">
        <v>6</v>
      </c>
      <c r="H46" s="26">
        <v>0</v>
      </c>
      <c r="I46" s="26">
        <v>8.8800000000000008</v>
      </c>
      <c r="J46" s="27"/>
      <c r="K46" s="27">
        <v>14.88</v>
      </c>
      <c r="L46" s="28">
        <v>100</v>
      </c>
      <c r="M46" s="28">
        <f t="shared" si="1"/>
        <v>14.88</v>
      </c>
      <c r="N46" s="37" t="s">
        <v>53</v>
      </c>
    </row>
    <row r="47" spans="1:14" s="16" customFormat="1" ht="26.4" x14ac:dyDescent="0.25">
      <c r="A47" s="25">
        <v>32</v>
      </c>
      <c r="B47" s="23" t="s">
        <v>114</v>
      </c>
      <c r="C47" s="13" t="s">
        <v>40</v>
      </c>
      <c r="D47" s="13" t="s">
        <v>41</v>
      </c>
      <c r="E47" s="25" t="s">
        <v>14</v>
      </c>
      <c r="F47" s="25">
        <v>7</v>
      </c>
      <c r="G47" s="26">
        <v>7</v>
      </c>
      <c r="H47" s="26">
        <v>0</v>
      </c>
      <c r="I47" s="26">
        <v>7.78</v>
      </c>
      <c r="J47" s="27"/>
      <c r="K47" s="27">
        <v>14.78</v>
      </c>
      <c r="L47" s="28">
        <v>100</v>
      </c>
      <c r="M47" s="28">
        <f t="shared" si="1"/>
        <v>14.78</v>
      </c>
      <c r="N47" s="37" t="s">
        <v>53</v>
      </c>
    </row>
    <row r="48" spans="1:14" s="16" customFormat="1" ht="26.4" x14ac:dyDescent="0.25">
      <c r="A48" s="25">
        <v>33</v>
      </c>
      <c r="B48" s="23" t="s">
        <v>115</v>
      </c>
      <c r="C48" s="13" t="s">
        <v>40</v>
      </c>
      <c r="D48" s="13" t="s">
        <v>41</v>
      </c>
      <c r="E48" s="25" t="s">
        <v>14</v>
      </c>
      <c r="F48" s="25">
        <v>7</v>
      </c>
      <c r="G48" s="47">
        <v>6.8</v>
      </c>
      <c r="H48" s="47">
        <v>0</v>
      </c>
      <c r="I48" s="47">
        <v>7.8</v>
      </c>
      <c r="J48" s="40"/>
      <c r="K48" s="37">
        <v>14.6</v>
      </c>
      <c r="L48" s="28">
        <v>100</v>
      </c>
      <c r="M48" s="28">
        <f t="shared" si="1"/>
        <v>14.6</v>
      </c>
      <c r="N48" s="37" t="s">
        <v>53</v>
      </c>
    </row>
    <row r="49" spans="1:14" s="16" customFormat="1" ht="26.4" x14ac:dyDescent="0.25">
      <c r="A49" s="25">
        <v>34</v>
      </c>
      <c r="B49" s="23" t="s">
        <v>116</v>
      </c>
      <c r="C49" s="13" t="s">
        <v>40</v>
      </c>
      <c r="D49" s="13" t="s">
        <v>41</v>
      </c>
      <c r="E49" s="25" t="s">
        <v>14</v>
      </c>
      <c r="F49" s="25">
        <v>7</v>
      </c>
      <c r="G49" s="26">
        <v>6.56</v>
      </c>
      <c r="H49" s="26">
        <v>0</v>
      </c>
      <c r="I49" s="26">
        <v>0</v>
      </c>
      <c r="J49" s="27"/>
      <c r="K49" s="28">
        <v>6.56</v>
      </c>
      <c r="L49" s="28">
        <v>100</v>
      </c>
      <c r="M49" s="28">
        <f t="shared" si="1"/>
        <v>6.56</v>
      </c>
      <c r="N49" s="37" t="s">
        <v>53</v>
      </c>
    </row>
    <row r="50" spans="1:14" s="16" customFormat="1" ht="26.4" x14ac:dyDescent="0.25">
      <c r="A50" s="25">
        <v>35</v>
      </c>
      <c r="B50" s="23" t="s">
        <v>117</v>
      </c>
      <c r="C50" s="13" t="s">
        <v>40</v>
      </c>
      <c r="D50" s="13" t="s">
        <v>41</v>
      </c>
      <c r="E50" s="25" t="s">
        <v>14</v>
      </c>
      <c r="F50" s="25">
        <v>7</v>
      </c>
      <c r="G50" s="26">
        <v>5.65</v>
      </c>
      <c r="H50" s="26">
        <v>0</v>
      </c>
      <c r="I50" s="26">
        <v>0</v>
      </c>
      <c r="J50" s="27"/>
      <c r="K50" s="28">
        <v>5.65</v>
      </c>
      <c r="L50" s="28">
        <v>100</v>
      </c>
      <c r="M50" s="28">
        <f t="shared" si="1"/>
        <v>5.65</v>
      </c>
      <c r="N50" s="37" t="s">
        <v>53</v>
      </c>
    </row>
    <row r="52" spans="1:14" s="16" customFormat="1" ht="13.2" x14ac:dyDescent="0.25">
      <c r="A52" s="31"/>
      <c r="B52" s="31"/>
      <c r="C52" s="20"/>
      <c r="D52" s="20"/>
      <c r="E52" s="31"/>
      <c r="F52" s="31"/>
      <c r="G52" s="31"/>
      <c r="H52" s="31"/>
      <c r="I52" s="31"/>
      <c r="J52" s="31"/>
      <c r="K52" s="31"/>
      <c r="L52" s="31"/>
      <c r="M52" s="42"/>
      <c r="N52" s="31"/>
    </row>
    <row r="53" spans="1:14" s="16" customFormat="1" ht="13.2" x14ac:dyDescent="0.25">
      <c r="A53" s="31"/>
      <c r="B53" s="31"/>
      <c r="C53" s="20"/>
      <c r="D53" s="20"/>
      <c r="E53" s="31"/>
      <c r="F53" s="31"/>
      <c r="G53" s="31"/>
      <c r="H53" s="31"/>
      <c r="I53" s="31"/>
      <c r="J53" s="31"/>
      <c r="K53" s="31"/>
      <c r="L53" s="31"/>
      <c r="M53" s="42"/>
      <c r="N53" s="31"/>
    </row>
    <row r="54" spans="1:14" s="64" customFormat="1" ht="13.2" x14ac:dyDescent="0.25">
      <c r="B54" s="64" t="s">
        <v>45</v>
      </c>
      <c r="C54" s="20"/>
      <c r="D54" s="64" t="s">
        <v>76</v>
      </c>
      <c r="G54" s="71"/>
      <c r="H54" s="71"/>
      <c r="I54" s="71"/>
      <c r="J54" s="71"/>
    </row>
    <row r="55" spans="1:14" s="64" customFormat="1" ht="13.2" x14ac:dyDescent="0.25">
      <c r="C55" s="20"/>
      <c r="G55" s="71"/>
      <c r="H55" s="71"/>
      <c r="I55" s="71"/>
      <c r="J55" s="71"/>
    </row>
    <row r="56" spans="1:14" s="64" customFormat="1" ht="13.2" x14ac:dyDescent="0.25">
      <c r="C56" s="20"/>
      <c r="G56" s="71"/>
      <c r="H56" s="71"/>
      <c r="I56" s="71"/>
      <c r="J56" s="71"/>
    </row>
    <row r="57" spans="1:14" s="64" customFormat="1" ht="13.2" x14ac:dyDescent="0.25">
      <c r="B57" s="64" t="s">
        <v>7</v>
      </c>
      <c r="C57" s="20"/>
      <c r="D57" s="64" t="s">
        <v>76</v>
      </c>
      <c r="G57" s="71"/>
      <c r="H57" s="71"/>
      <c r="I57" s="71"/>
      <c r="J57" s="71"/>
    </row>
    <row r="58" spans="1:14" s="64" customFormat="1" ht="13.2" x14ac:dyDescent="0.25">
      <c r="C58" s="20"/>
      <c r="D58" s="64" t="s">
        <v>77</v>
      </c>
      <c r="G58" s="71"/>
      <c r="H58" s="71"/>
      <c r="I58" s="71"/>
      <c r="J58" s="71"/>
    </row>
    <row r="59" spans="1:14" s="64" customFormat="1" ht="13.2" x14ac:dyDescent="0.25">
      <c r="C59" s="20"/>
      <c r="D59" s="64" t="s">
        <v>78</v>
      </c>
      <c r="G59" s="71"/>
      <c r="H59" s="71"/>
      <c r="I59" s="71"/>
      <c r="J59" s="71"/>
    </row>
    <row r="60" spans="1:14" s="16" customFormat="1" ht="13.2" x14ac:dyDescent="0.25">
      <c r="A60" s="31"/>
      <c r="B60" s="31"/>
      <c r="C60" s="20"/>
      <c r="D60" s="31"/>
      <c r="F60" s="41"/>
      <c r="G60" s="31"/>
      <c r="H60" s="31"/>
      <c r="I60" s="31"/>
      <c r="J60" s="31"/>
      <c r="K60" s="31"/>
      <c r="L60" s="31"/>
      <c r="M60" s="42"/>
      <c r="N60" s="31"/>
    </row>
  </sheetData>
  <sortState ref="A16:O50">
    <sortCondition descending="1" ref="M16"/>
  </sortState>
  <mergeCells count="10">
    <mergeCell ref="A13:N13"/>
    <mergeCell ref="A8:N8"/>
    <mergeCell ref="A9:J9"/>
    <mergeCell ref="A3:N3"/>
    <mergeCell ref="A5:N5"/>
    <mergeCell ref="A6:N6"/>
    <mergeCell ref="A7:N7"/>
    <mergeCell ref="A10:N10"/>
    <mergeCell ref="A11:N11"/>
    <mergeCell ref="A12:N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B31" sqref="B31"/>
    </sheetView>
  </sheetViews>
  <sheetFormatPr defaultRowHeight="12" x14ac:dyDescent="0.25"/>
  <cols>
    <col min="2" max="2" width="26.28515625" customWidth="1"/>
    <col min="3" max="3" width="20.7109375" style="20" customWidth="1"/>
    <col min="4" max="4" width="28.28515625" style="20" customWidth="1"/>
    <col min="5" max="5" width="38.5703125" customWidth="1"/>
    <col min="14" max="14" width="22.5703125" customWidth="1"/>
  </cols>
  <sheetData>
    <row r="1" spans="1:14" x14ac:dyDescent="0.25">
      <c r="A1" s="32"/>
      <c r="B1" s="32"/>
      <c r="C1" s="49"/>
      <c r="D1" s="49"/>
      <c r="E1" s="32"/>
      <c r="F1" s="32"/>
      <c r="G1" s="32"/>
      <c r="H1" s="32"/>
      <c r="I1" s="32"/>
      <c r="J1" s="32"/>
      <c r="K1" s="32"/>
      <c r="L1" s="32"/>
      <c r="M1" s="43"/>
      <c r="N1" s="32"/>
    </row>
    <row r="2" spans="1:14" s="44" customFormat="1" x14ac:dyDescent="0.25">
      <c r="C2" s="49"/>
      <c r="D2" s="49"/>
      <c r="M2" s="45"/>
    </row>
    <row r="3" spans="1:14" s="51" customFormat="1" ht="13.8" x14ac:dyDescent="0.25">
      <c r="A3" s="76" t="s">
        <v>68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51" customFormat="1" ht="13.8" x14ac:dyDescent="0.25">
      <c r="A4" s="65"/>
      <c r="B4" s="65"/>
      <c r="C4" s="70"/>
      <c r="D4" s="70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51" customFormat="1" ht="13.8" x14ac:dyDescent="0.25">
      <c r="A5" s="77" t="s">
        <v>73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51" customFormat="1" ht="13.8" x14ac:dyDescent="0.25">
      <c r="A6" s="77" t="s">
        <v>70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s="51" customFormat="1" ht="13.8" x14ac:dyDescent="0.25">
      <c r="A7" s="78" t="s">
        <v>71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51" customFormat="1" ht="13.8" x14ac:dyDescent="0.25">
      <c r="A8" s="76" t="s">
        <v>65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s="51" customFormat="1" ht="13.8" x14ac:dyDescent="0.25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6"/>
      <c r="K9" s="1"/>
      <c r="L9" s="1"/>
      <c r="M9" s="46"/>
      <c r="N9" s="1"/>
    </row>
    <row r="10" spans="1:14" s="51" customFormat="1" ht="13.8" x14ac:dyDescent="0.25">
      <c r="A10" s="76" t="s">
        <v>67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s="44" customFormat="1" ht="13.8" x14ac:dyDescent="0.25">
      <c r="A11" s="76" t="s">
        <v>72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s="44" customFormat="1" ht="13.8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3.2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s="16" customFormat="1" ht="66.599999999999994" thickBot="1" x14ac:dyDescent="0.3">
      <c r="A14" s="23" t="s">
        <v>0</v>
      </c>
      <c r="B14" s="23" t="s">
        <v>1</v>
      </c>
      <c r="C14" s="19"/>
      <c r="D14" s="21"/>
      <c r="E14" s="24" t="s">
        <v>2</v>
      </c>
      <c r="F14" s="24" t="s">
        <v>3</v>
      </c>
      <c r="G14" s="24" t="s">
        <v>8</v>
      </c>
      <c r="H14" s="24" t="s">
        <v>9</v>
      </c>
      <c r="I14" s="24" t="s">
        <v>10</v>
      </c>
      <c r="J14" s="24" t="s">
        <v>11</v>
      </c>
      <c r="K14" s="24" t="s">
        <v>4</v>
      </c>
      <c r="L14" s="24" t="s">
        <v>5</v>
      </c>
      <c r="M14" s="24" t="s">
        <v>6</v>
      </c>
      <c r="N14" s="23" t="s">
        <v>12</v>
      </c>
    </row>
    <row r="15" spans="1:14" s="16" customFormat="1" ht="21" customHeight="1" thickBot="1" x14ac:dyDescent="0.3">
      <c r="A15" s="33">
        <v>1</v>
      </c>
      <c r="B15" s="34" t="s">
        <v>118</v>
      </c>
      <c r="C15" s="18" t="s">
        <v>37</v>
      </c>
      <c r="D15" s="3" t="s">
        <v>38</v>
      </c>
      <c r="E15" s="29" t="s">
        <v>13</v>
      </c>
      <c r="F15" s="63">
        <v>8</v>
      </c>
      <c r="G15" s="33">
        <v>16.600000000000001</v>
      </c>
      <c r="H15" s="33">
        <v>40</v>
      </c>
      <c r="I15" s="33">
        <v>37.64</v>
      </c>
      <c r="J15" s="33"/>
      <c r="K15" s="34">
        <v>94.24</v>
      </c>
      <c r="L15" s="28">
        <v>100</v>
      </c>
      <c r="M15" s="34">
        <v>94</v>
      </c>
      <c r="N15" s="34" t="s">
        <v>31</v>
      </c>
    </row>
    <row r="16" spans="1:14" s="16" customFormat="1" ht="21" customHeight="1" x14ac:dyDescent="0.25">
      <c r="A16" s="33">
        <v>2</v>
      </c>
      <c r="B16" s="34" t="s">
        <v>119</v>
      </c>
      <c r="C16" s="11" t="s">
        <v>40</v>
      </c>
      <c r="D16" s="11" t="s">
        <v>41</v>
      </c>
      <c r="E16" s="29" t="s">
        <v>16</v>
      </c>
      <c r="F16" s="63">
        <v>8</v>
      </c>
      <c r="G16" s="33">
        <v>13.8</v>
      </c>
      <c r="H16" s="33">
        <v>30.57</v>
      </c>
      <c r="I16" s="33">
        <v>40</v>
      </c>
      <c r="J16" s="33"/>
      <c r="K16" s="34">
        <v>84.37</v>
      </c>
      <c r="L16" s="28">
        <v>100</v>
      </c>
      <c r="M16" s="34">
        <v>84</v>
      </c>
      <c r="N16" s="34" t="s">
        <v>35</v>
      </c>
    </row>
    <row r="17" spans="1:14" s="16" customFormat="1" ht="21" customHeight="1" x14ac:dyDescent="0.25">
      <c r="A17" s="33">
        <v>3</v>
      </c>
      <c r="B17" s="34" t="s">
        <v>120</v>
      </c>
      <c r="C17" s="69" t="s">
        <v>40</v>
      </c>
      <c r="D17" s="13" t="s">
        <v>41</v>
      </c>
      <c r="E17" s="29" t="s">
        <v>13</v>
      </c>
      <c r="F17" s="63">
        <v>8</v>
      </c>
      <c r="G17" s="35">
        <v>5.5</v>
      </c>
      <c r="H17" s="33">
        <v>32.9</v>
      </c>
      <c r="I17" s="33">
        <v>26.56</v>
      </c>
      <c r="J17" s="33"/>
      <c r="K17" s="34">
        <v>64.959999999999994</v>
      </c>
      <c r="L17" s="28">
        <v>100</v>
      </c>
      <c r="M17" s="34">
        <v>65</v>
      </c>
      <c r="N17" s="34" t="s">
        <v>35</v>
      </c>
    </row>
    <row r="18" spans="1:14" s="16" customFormat="1" ht="21" customHeight="1" x14ac:dyDescent="0.25">
      <c r="A18" s="33">
        <v>4</v>
      </c>
      <c r="B18" s="34" t="s">
        <v>121</v>
      </c>
      <c r="C18" s="13" t="s">
        <v>40</v>
      </c>
      <c r="D18" s="13" t="s">
        <v>41</v>
      </c>
      <c r="E18" s="29" t="s">
        <v>16</v>
      </c>
      <c r="F18" s="63">
        <v>8</v>
      </c>
      <c r="G18" s="33">
        <v>10</v>
      </c>
      <c r="H18" s="33">
        <v>31.2</v>
      </c>
      <c r="I18" s="33">
        <v>24.12</v>
      </c>
      <c r="J18" s="33"/>
      <c r="K18" s="34">
        <v>65.319999999999993</v>
      </c>
      <c r="L18" s="28">
        <v>100</v>
      </c>
      <c r="M18" s="34">
        <v>65</v>
      </c>
      <c r="N18" s="37" t="s">
        <v>53</v>
      </c>
    </row>
    <row r="19" spans="1:14" s="16" customFormat="1" ht="21" customHeight="1" x14ac:dyDescent="0.25">
      <c r="A19" s="33">
        <v>5</v>
      </c>
      <c r="B19" s="34" t="s">
        <v>122</v>
      </c>
      <c r="C19" s="13" t="s">
        <v>40</v>
      </c>
      <c r="D19" s="13" t="s">
        <v>41</v>
      </c>
      <c r="E19" s="29" t="s">
        <v>13</v>
      </c>
      <c r="F19" s="63">
        <v>8</v>
      </c>
      <c r="G19" s="35">
        <v>6.6</v>
      </c>
      <c r="H19" s="33">
        <v>36.89</v>
      </c>
      <c r="I19" s="33">
        <v>20.6</v>
      </c>
      <c r="J19" s="33"/>
      <c r="K19" s="34">
        <v>64.09</v>
      </c>
      <c r="L19" s="28">
        <v>100</v>
      </c>
      <c r="M19" s="34">
        <v>64</v>
      </c>
      <c r="N19" s="37" t="s">
        <v>53</v>
      </c>
    </row>
    <row r="20" spans="1:14" s="16" customFormat="1" ht="21" customHeight="1" x14ac:dyDescent="0.25">
      <c r="A20" s="33">
        <v>6</v>
      </c>
      <c r="B20" s="34" t="s">
        <v>123</v>
      </c>
      <c r="C20" s="13" t="s">
        <v>40</v>
      </c>
      <c r="D20" s="13" t="s">
        <v>41</v>
      </c>
      <c r="E20" s="29" t="s">
        <v>16</v>
      </c>
      <c r="F20" s="63">
        <v>8</v>
      </c>
      <c r="G20" s="33">
        <v>12.7</v>
      </c>
      <c r="H20" s="33" t="s">
        <v>30</v>
      </c>
      <c r="I20" s="33">
        <v>24</v>
      </c>
      <c r="J20" s="33"/>
      <c r="K20" s="34">
        <v>63.45</v>
      </c>
      <c r="L20" s="28">
        <v>100</v>
      </c>
      <c r="M20" s="34">
        <v>63</v>
      </c>
      <c r="N20" s="37" t="s">
        <v>53</v>
      </c>
    </row>
    <row r="21" spans="1:14" s="16" customFormat="1" ht="21" customHeight="1" x14ac:dyDescent="0.25">
      <c r="A21" s="33">
        <v>7</v>
      </c>
      <c r="B21" s="34" t="s">
        <v>124</v>
      </c>
      <c r="C21" s="13" t="s">
        <v>40</v>
      </c>
      <c r="D21" s="13" t="s">
        <v>41</v>
      </c>
      <c r="E21" s="29" t="s">
        <v>16</v>
      </c>
      <c r="F21" s="63">
        <v>8</v>
      </c>
      <c r="G21" s="33">
        <v>11.1</v>
      </c>
      <c r="H21" s="33">
        <v>32.89</v>
      </c>
      <c r="I21" s="33">
        <v>16.600000000000001</v>
      </c>
      <c r="J21" s="33"/>
      <c r="K21" s="34">
        <v>60.59</v>
      </c>
      <c r="L21" s="28">
        <v>100</v>
      </c>
      <c r="M21" s="34">
        <v>61</v>
      </c>
      <c r="N21" s="37" t="s">
        <v>53</v>
      </c>
    </row>
    <row r="22" spans="1:14" s="16" customFormat="1" ht="21" customHeight="1" x14ac:dyDescent="0.25">
      <c r="A22" s="33">
        <v>8</v>
      </c>
      <c r="B22" s="34" t="s">
        <v>125</v>
      </c>
      <c r="C22" s="13" t="s">
        <v>40</v>
      </c>
      <c r="D22" s="13" t="s">
        <v>41</v>
      </c>
      <c r="E22" s="25" t="s">
        <v>14</v>
      </c>
      <c r="F22" s="63">
        <v>7</v>
      </c>
      <c r="G22" s="33">
        <v>3.8</v>
      </c>
      <c r="H22" s="33">
        <v>26.56</v>
      </c>
      <c r="I22" s="33">
        <v>24.6</v>
      </c>
      <c r="J22" s="33"/>
      <c r="K22" s="34">
        <v>54.94</v>
      </c>
      <c r="L22" s="28">
        <v>100</v>
      </c>
      <c r="M22" s="34">
        <v>55</v>
      </c>
      <c r="N22" s="37" t="s">
        <v>53</v>
      </c>
    </row>
    <row r="23" spans="1:14" s="16" customFormat="1" ht="21" customHeight="1" x14ac:dyDescent="0.25">
      <c r="A23" s="33">
        <v>9</v>
      </c>
      <c r="B23" s="34" t="s">
        <v>126</v>
      </c>
      <c r="C23" s="13" t="s">
        <v>40</v>
      </c>
      <c r="D23" s="13" t="s">
        <v>41</v>
      </c>
      <c r="E23" s="29" t="s">
        <v>16</v>
      </c>
      <c r="F23" s="63">
        <v>8</v>
      </c>
      <c r="G23" s="35">
        <v>7.6</v>
      </c>
      <c r="H23" s="33">
        <v>30.57</v>
      </c>
      <c r="I23" s="33">
        <v>12.6</v>
      </c>
      <c r="J23" s="33"/>
      <c r="K23" s="34">
        <v>50.77</v>
      </c>
      <c r="L23" s="28">
        <v>100</v>
      </c>
      <c r="M23" s="34">
        <v>51</v>
      </c>
      <c r="N23" s="37" t="s">
        <v>53</v>
      </c>
    </row>
    <row r="24" spans="1:14" s="16" customFormat="1" ht="21" customHeight="1" x14ac:dyDescent="0.25">
      <c r="A24" s="33">
        <v>10</v>
      </c>
      <c r="B24" s="34" t="s">
        <v>127</v>
      </c>
      <c r="C24" s="13" t="s">
        <v>40</v>
      </c>
      <c r="D24" s="13" t="s">
        <v>41</v>
      </c>
      <c r="E24" s="29" t="s">
        <v>16</v>
      </c>
      <c r="F24" s="63">
        <v>7</v>
      </c>
      <c r="G24" s="33">
        <v>5.5</v>
      </c>
      <c r="H24" s="33">
        <v>29.14</v>
      </c>
      <c r="I24" s="33">
        <v>14.8</v>
      </c>
      <c r="J24" s="33"/>
      <c r="K24" s="34">
        <v>49.44</v>
      </c>
      <c r="L24" s="28">
        <v>100</v>
      </c>
      <c r="M24" s="34">
        <v>49</v>
      </c>
      <c r="N24" s="37" t="s">
        <v>53</v>
      </c>
    </row>
    <row r="25" spans="1:14" s="16" customFormat="1" ht="21" customHeight="1" x14ac:dyDescent="0.25">
      <c r="A25" s="33">
        <v>11</v>
      </c>
      <c r="B25" s="34" t="s">
        <v>128</v>
      </c>
      <c r="C25" s="13" t="s">
        <v>40</v>
      </c>
      <c r="D25" s="13" t="s">
        <v>41</v>
      </c>
      <c r="E25" s="25" t="s">
        <v>14</v>
      </c>
      <c r="F25" s="63">
        <v>7</v>
      </c>
      <c r="G25" s="35">
        <v>7.8</v>
      </c>
      <c r="H25" s="33">
        <v>14.42</v>
      </c>
      <c r="I25" s="33">
        <v>24.8</v>
      </c>
      <c r="J25" s="33"/>
      <c r="K25" s="34">
        <v>47.02</v>
      </c>
      <c r="L25" s="28">
        <v>100</v>
      </c>
      <c r="M25" s="34">
        <v>47</v>
      </c>
      <c r="N25" s="37" t="s">
        <v>53</v>
      </c>
    </row>
    <row r="26" spans="1:14" s="16" customFormat="1" ht="21" customHeight="1" x14ac:dyDescent="0.25">
      <c r="A26" s="33">
        <v>12</v>
      </c>
      <c r="B26" s="34" t="s">
        <v>129</v>
      </c>
      <c r="C26" s="13" t="s">
        <v>40</v>
      </c>
      <c r="D26" s="13" t="s">
        <v>41</v>
      </c>
      <c r="E26" s="25" t="s">
        <v>14</v>
      </c>
      <c r="F26" s="63">
        <v>7</v>
      </c>
      <c r="G26" s="33">
        <v>7.8</v>
      </c>
      <c r="H26" s="33">
        <v>20.12</v>
      </c>
      <c r="I26" s="33">
        <v>14.68</v>
      </c>
      <c r="J26" s="33"/>
      <c r="K26" s="34">
        <v>42.6</v>
      </c>
      <c r="L26" s="28">
        <v>100</v>
      </c>
      <c r="M26" s="34">
        <v>42</v>
      </c>
      <c r="N26" s="37" t="s">
        <v>53</v>
      </c>
    </row>
    <row r="27" spans="1:14" s="16" customFormat="1" ht="21" customHeight="1" x14ac:dyDescent="0.25">
      <c r="A27" s="33">
        <v>13</v>
      </c>
      <c r="B27" s="34" t="s">
        <v>130</v>
      </c>
      <c r="C27" s="13" t="s">
        <v>40</v>
      </c>
      <c r="D27" s="13" t="s">
        <v>41</v>
      </c>
      <c r="E27" s="25" t="s">
        <v>14</v>
      </c>
      <c r="F27" s="63">
        <v>7</v>
      </c>
      <c r="G27" s="33">
        <v>3.8</v>
      </c>
      <c r="H27" s="33">
        <v>0</v>
      </c>
      <c r="I27" s="33">
        <v>27.24</v>
      </c>
      <c r="J27" s="33"/>
      <c r="K27" s="34">
        <v>31.04</v>
      </c>
      <c r="L27" s="28">
        <v>100</v>
      </c>
      <c r="M27" s="34">
        <v>31</v>
      </c>
      <c r="N27" s="37" t="s">
        <v>53</v>
      </c>
    </row>
    <row r="28" spans="1:14" s="16" customFormat="1" ht="21" customHeight="1" x14ac:dyDescent="0.25">
      <c r="A28" s="33">
        <v>14</v>
      </c>
      <c r="B28" s="34" t="s">
        <v>131</v>
      </c>
      <c r="C28" s="13" t="s">
        <v>40</v>
      </c>
      <c r="D28" s="13" t="s">
        <v>41</v>
      </c>
      <c r="E28" s="25" t="s">
        <v>14</v>
      </c>
      <c r="F28" s="63">
        <v>7</v>
      </c>
      <c r="G28" s="33">
        <v>6.1</v>
      </c>
      <c r="H28" s="33" t="s">
        <v>29</v>
      </c>
      <c r="I28" s="33">
        <v>0</v>
      </c>
      <c r="J28" s="33"/>
      <c r="K28" s="34">
        <v>30.66</v>
      </c>
      <c r="L28" s="28">
        <v>100</v>
      </c>
      <c r="M28" s="34">
        <v>31</v>
      </c>
      <c r="N28" s="37" t="s">
        <v>53</v>
      </c>
    </row>
    <row r="29" spans="1:14" s="16" customFormat="1" ht="21" customHeight="1" x14ac:dyDescent="0.25">
      <c r="A29" s="33">
        <v>15</v>
      </c>
      <c r="B29" s="34" t="s">
        <v>132</v>
      </c>
      <c r="C29" s="13" t="s">
        <v>40</v>
      </c>
      <c r="D29" s="13" t="s">
        <v>41</v>
      </c>
      <c r="E29" s="25" t="s">
        <v>14</v>
      </c>
      <c r="F29" s="63">
        <v>7</v>
      </c>
      <c r="G29" s="33">
        <v>4.4000000000000004</v>
      </c>
      <c r="H29" s="33">
        <v>0</v>
      </c>
      <c r="I29" s="33">
        <v>24.78</v>
      </c>
      <c r="J29" s="33"/>
      <c r="K29" s="34">
        <v>29.18</v>
      </c>
      <c r="L29" s="28">
        <v>100</v>
      </c>
      <c r="M29" s="34">
        <v>29</v>
      </c>
      <c r="N29" s="37" t="s">
        <v>53</v>
      </c>
    </row>
    <row r="30" spans="1:14" s="16" customFormat="1" ht="21" customHeight="1" x14ac:dyDescent="0.25">
      <c r="A30" s="33">
        <v>16</v>
      </c>
      <c r="B30" s="34" t="s">
        <v>133</v>
      </c>
      <c r="C30" s="13" t="s">
        <v>40</v>
      </c>
      <c r="D30" s="13" t="s">
        <v>41</v>
      </c>
      <c r="E30" s="25" t="s">
        <v>14</v>
      </c>
      <c r="F30" s="63">
        <v>7</v>
      </c>
      <c r="G30" s="33">
        <v>5.5</v>
      </c>
      <c r="H30" s="33">
        <v>22.42</v>
      </c>
      <c r="I30" s="33">
        <v>0</v>
      </c>
      <c r="J30" s="33"/>
      <c r="K30" s="34">
        <v>27.92</v>
      </c>
      <c r="L30" s="28">
        <v>100</v>
      </c>
      <c r="M30" s="34">
        <v>28</v>
      </c>
      <c r="N30" s="37" t="s">
        <v>53</v>
      </c>
    </row>
    <row r="31" spans="1:14" s="16" customFormat="1" ht="21" customHeight="1" x14ac:dyDescent="0.25">
      <c r="A31" s="33">
        <v>17</v>
      </c>
      <c r="B31" s="34" t="s">
        <v>134</v>
      </c>
      <c r="C31" s="13" t="s">
        <v>40</v>
      </c>
      <c r="D31" s="13" t="s">
        <v>41</v>
      </c>
      <c r="E31" s="25" t="s">
        <v>14</v>
      </c>
      <c r="F31" s="63">
        <v>7</v>
      </c>
      <c r="G31" s="33">
        <v>7.8</v>
      </c>
      <c r="H31" s="33">
        <v>0</v>
      </c>
      <c r="I31" s="33">
        <v>0</v>
      </c>
      <c r="J31" s="33"/>
      <c r="K31" s="36">
        <v>7.8</v>
      </c>
      <c r="L31" s="28">
        <v>100</v>
      </c>
      <c r="M31" s="34">
        <v>8</v>
      </c>
      <c r="N31" s="37" t="s">
        <v>53</v>
      </c>
    </row>
    <row r="32" spans="1:14" ht="13.2" x14ac:dyDescent="0.25">
      <c r="A32" s="67"/>
      <c r="C32" s="15"/>
    </row>
    <row r="33" spans="1:14" ht="13.2" x14ac:dyDescent="0.25">
      <c r="C33" s="15"/>
    </row>
    <row r="34" spans="1:14" s="66" customFormat="1" ht="13.2" x14ac:dyDescent="0.25">
      <c r="B34" s="66" t="s">
        <v>45</v>
      </c>
      <c r="C34" s="20"/>
      <c r="D34" s="66" t="s">
        <v>76</v>
      </c>
    </row>
    <row r="35" spans="1:14" s="66" customFormat="1" ht="13.2" x14ac:dyDescent="0.25">
      <c r="C35" s="20"/>
    </row>
    <row r="36" spans="1:14" s="66" customFormat="1" ht="13.2" x14ac:dyDescent="0.25">
      <c r="C36" s="20"/>
    </row>
    <row r="37" spans="1:14" s="66" customFormat="1" ht="13.2" x14ac:dyDescent="0.25">
      <c r="B37" s="66" t="s">
        <v>7</v>
      </c>
      <c r="C37" s="20"/>
      <c r="D37" s="66" t="s">
        <v>76</v>
      </c>
    </row>
    <row r="38" spans="1:14" s="66" customFormat="1" ht="13.2" x14ac:dyDescent="0.25">
      <c r="C38" s="20"/>
      <c r="D38" s="66" t="s">
        <v>77</v>
      </c>
    </row>
    <row r="39" spans="1:14" s="66" customFormat="1" ht="13.2" x14ac:dyDescent="0.25">
      <c r="C39" s="20"/>
      <c r="D39" s="66" t="s">
        <v>78</v>
      </c>
    </row>
    <row r="40" spans="1:14" s="16" customFormat="1" ht="13.2" x14ac:dyDescent="0.25">
      <c r="A40" s="31"/>
      <c r="B40" s="31"/>
      <c r="C40" s="20"/>
      <c r="D40" s="31"/>
      <c r="F40" s="41"/>
      <c r="G40" s="31"/>
      <c r="H40" s="31"/>
      <c r="I40" s="31"/>
      <c r="J40" s="31"/>
      <c r="K40" s="31"/>
      <c r="L40" s="31"/>
      <c r="M40" s="42"/>
      <c r="N40" s="31"/>
    </row>
  </sheetData>
  <sortState ref="A15:O31">
    <sortCondition descending="1" ref="M15"/>
  </sortState>
  <mergeCells count="10">
    <mergeCell ref="A10:N10"/>
    <mergeCell ref="A11:N11"/>
    <mergeCell ref="A12:N12"/>
    <mergeCell ref="A13:N13"/>
    <mergeCell ref="A9:J9"/>
    <mergeCell ref="A3:N3"/>
    <mergeCell ref="A5:N5"/>
    <mergeCell ref="A6:N6"/>
    <mergeCell ref="A7:N7"/>
    <mergeCell ref="A8:N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3" workbookViewId="0">
      <selection activeCell="B23" sqref="B23"/>
    </sheetView>
  </sheetViews>
  <sheetFormatPr defaultRowHeight="12" x14ac:dyDescent="0.25"/>
  <cols>
    <col min="1" max="1" width="9.140625" style="20"/>
    <col min="2" max="2" width="24.140625" style="20" customWidth="1"/>
    <col min="3" max="3" width="20.7109375" style="20" customWidth="1"/>
    <col min="4" max="5" width="20.85546875" style="20" customWidth="1"/>
    <col min="6" max="7" width="9.140625" style="20"/>
    <col min="8" max="8" width="13.42578125" style="20" customWidth="1"/>
    <col min="9" max="13" width="9.140625" style="20"/>
    <col min="14" max="14" width="16.140625" style="20" customWidth="1"/>
  </cols>
  <sheetData>
    <row r="1" spans="1:14" s="50" customForma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50" customForma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51" customFormat="1" ht="13.8" x14ac:dyDescent="0.25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51" customFormat="1" ht="13.8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s="51" customFormat="1" ht="13.8" x14ac:dyDescent="0.25">
      <c r="A5" s="82" t="s">
        <v>74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51" customFormat="1" ht="13.8" x14ac:dyDescent="0.25">
      <c r="A6" s="77" t="s">
        <v>70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4" s="51" customFormat="1" ht="13.8" x14ac:dyDescent="0.25">
      <c r="A7" s="78" t="s">
        <v>71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4" s="51" customFormat="1" ht="13.8" x14ac:dyDescent="0.25">
      <c r="A8" s="76" t="s">
        <v>65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4" s="51" customFormat="1" ht="13.8" x14ac:dyDescent="0.25">
      <c r="A9" s="76" t="s">
        <v>66</v>
      </c>
      <c r="B9" s="76"/>
      <c r="C9" s="76"/>
      <c r="D9" s="76"/>
      <c r="E9" s="76"/>
      <c r="F9" s="76"/>
      <c r="G9" s="76"/>
      <c r="H9" s="76"/>
      <c r="I9" s="1"/>
      <c r="J9" s="1"/>
      <c r="K9" s="46"/>
      <c r="L9" s="1"/>
    </row>
    <row r="10" spans="1:14" s="51" customFormat="1" ht="13.8" x14ac:dyDescent="0.25">
      <c r="A10" s="76" t="s">
        <v>67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4" s="44" customFormat="1" ht="13.8" x14ac:dyDescent="0.25">
      <c r="A11" s="76" t="s">
        <v>72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4" s="44" customFormat="1" ht="13.8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4" s="44" customFormat="1" ht="13.2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ht="13.8" thickBot="1" x14ac:dyDescent="0.3">
      <c r="A14" s="21"/>
      <c r="B14" s="21"/>
      <c r="C14" s="1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67.8" customHeight="1" thickBot="1" x14ac:dyDescent="0.3">
      <c r="A15" s="2" t="s">
        <v>0</v>
      </c>
      <c r="B15" s="8" t="s">
        <v>1</v>
      </c>
      <c r="C15" s="18" t="s">
        <v>37</v>
      </c>
      <c r="D15" s="3" t="s">
        <v>38</v>
      </c>
      <c r="E15" s="3" t="s">
        <v>2</v>
      </c>
      <c r="F15" s="9" t="s">
        <v>3</v>
      </c>
      <c r="G15" s="10" t="s">
        <v>39</v>
      </c>
      <c r="H15" s="3" t="s">
        <v>9</v>
      </c>
      <c r="I15" s="3" t="s">
        <v>10</v>
      </c>
      <c r="J15" s="9" t="s">
        <v>11</v>
      </c>
      <c r="K15" s="3" t="s">
        <v>4</v>
      </c>
      <c r="L15" s="3" t="s">
        <v>5</v>
      </c>
      <c r="M15" s="3" t="s">
        <v>6</v>
      </c>
      <c r="N15" s="2" t="s">
        <v>12</v>
      </c>
    </row>
    <row r="16" spans="1:14" ht="26.4" x14ac:dyDescent="0.25">
      <c r="A16" s="11">
        <v>2</v>
      </c>
      <c r="B16" s="7" t="s">
        <v>62</v>
      </c>
      <c r="C16" s="11" t="s">
        <v>40</v>
      </c>
      <c r="D16" s="11" t="s">
        <v>41</v>
      </c>
      <c r="E16" s="11" t="s">
        <v>36</v>
      </c>
      <c r="F16" s="11">
        <v>10</v>
      </c>
      <c r="G16" s="11">
        <v>14.34</v>
      </c>
      <c r="H16" s="11">
        <v>37.64</v>
      </c>
      <c r="I16" s="11">
        <v>38.700000000000003</v>
      </c>
      <c r="J16" s="12"/>
      <c r="K16" s="6">
        <v>90.74</v>
      </c>
      <c r="L16" s="6">
        <v>100</v>
      </c>
      <c r="M16" s="6">
        <f t="shared" ref="M16:M24" si="0">K16</f>
        <v>90.74</v>
      </c>
      <c r="N16" s="7" t="s">
        <v>31</v>
      </c>
    </row>
    <row r="17" spans="1:14" ht="26.4" x14ac:dyDescent="0.25">
      <c r="A17" s="13">
        <v>1</v>
      </c>
      <c r="B17" s="7" t="s">
        <v>54</v>
      </c>
      <c r="C17" s="69" t="s">
        <v>40</v>
      </c>
      <c r="D17" s="13" t="s">
        <v>41</v>
      </c>
      <c r="E17" s="11" t="s">
        <v>36</v>
      </c>
      <c r="F17" s="13">
        <v>11</v>
      </c>
      <c r="G17" s="13">
        <v>14.7</v>
      </c>
      <c r="H17" s="13">
        <v>35.29</v>
      </c>
      <c r="I17" s="13">
        <v>40</v>
      </c>
      <c r="J17" s="14"/>
      <c r="K17" s="4">
        <v>89.99</v>
      </c>
      <c r="L17" s="6">
        <v>100</v>
      </c>
      <c r="M17" s="6">
        <f t="shared" si="0"/>
        <v>89.99</v>
      </c>
      <c r="N17" s="5" t="s">
        <v>35</v>
      </c>
    </row>
    <row r="18" spans="1:14" ht="26.4" x14ac:dyDescent="0.25">
      <c r="A18" s="13">
        <v>3</v>
      </c>
      <c r="B18" s="7" t="s">
        <v>63</v>
      </c>
      <c r="C18" s="13" t="s">
        <v>40</v>
      </c>
      <c r="D18" s="13" t="s">
        <v>41</v>
      </c>
      <c r="E18" s="11" t="s">
        <v>36</v>
      </c>
      <c r="F18" s="13">
        <v>10</v>
      </c>
      <c r="G18" s="13">
        <v>14.34</v>
      </c>
      <c r="H18" s="13">
        <v>35.29</v>
      </c>
      <c r="I18" s="13">
        <v>38.33</v>
      </c>
      <c r="J18" s="14"/>
      <c r="K18" s="4">
        <v>87.96</v>
      </c>
      <c r="L18" s="6">
        <v>100</v>
      </c>
      <c r="M18" s="6">
        <f t="shared" si="0"/>
        <v>87.96</v>
      </c>
      <c r="N18" s="5" t="s">
        <v>35</v>
      </c>
    </row>
    <row r="19" spans="1:14" ht="26.4" x14ac:dyDescent="0.25">
      <c r="A19" s="13">
        <v>4</v>
      </c>
      <c r="B19" s="7" t="s">
        <v>64</v>
      </c>
      <c r="C19" s="13" t="s">
        <v>40</v>
      </c>
      <c r="D19" s="13" t="s">
        <v>41</v>
      </c>
      <c r="E19" s="11" t="s">
        <v>36</v>
      </c>
      <c r="F19" s="13">
        <v>10</v>
      </c>
      <c r="G19" s="13">
        <v>14.7</v>
      </c>
      <c r="H19" s="13" t="s">
        <v>42</v>
      </c>
      <c r="I19" s="13">
        <v>37.880000000000003</v>
      </c>
      <c r="J19" s="14"/>
      <c r="K19" s="4">
        <v>87.87</v>
      </c>
      <c r="L19" s="6">
        <v>100</v>
      </c>
      <c r="M19" s="6">
        <f t="shared" si="0"/>
        <v>87.87</v>
      </c>
      <c r="N19" s="5" t="s">
        <v>35</v>
      </c>
    </row>
    <row r="20" spans="1:14" ht="26.4" x14ac:dyDescent="0.25">
      <c r="A20" s="13">
        <v>7</v>
      </c>
      <c r="B20" s="7" t="s">
        <v>55</v>
      </c>
      <c r="C20" s="13" t="s">
        <v>40</v>
      </c>
      <c r="D20" s="13" t="s">
        <v>41</v>
      </c>
      <c r="E20" s="11" t="s">
        <v>36</v>
      </c>
      <c r="F20" s="13">
        <v>11</v>
      </c>
      <c r="G20" s="13">
        <v>12.6</v>
      </c>
      <c r="H20" s="13">
        <v>32.9</v>
      </c>
      <c r="I20" s="13">
        <v>36.380000000000003</v>
      </c>
      <c r="J20" s="14"/>
      <c r="K20" s="4">
        <v>81.88</v>
      </c>
      <c r="L20" s="6">
        <v>100</v>
      </c>
      <c r="M20" s="6">
        <f t="shared" si="0"/>
        <v>81.88</v>
      </c>
      <c r="N20" s="68" t="s">
        <v>53</v>
      </c>
    </row>
    <row r="21" spans="1:14" ht="26.4" x14ac:dyDescent="0.25">
      <c r="A21" s="13">
        <v>5</v>
      </c>
      <c r="B21" s="7" t="s">
        <v>135</v>
      </c>
      <c r="C21" s="13" t="s">
        <v>40</v>
      </c>
      <c r="D21" s="13" t="s">
        <v>41</v>
      </c>
      <c r="E21" s="11" t="s">
        <v>36</v>
      </c>
      <c r="F21" s="13">
        <v>9</v>
      </c>
      <c r="G21" s="13">
        <v>9.5</v>
      </c>
      <c r="H21" s="13">
        <v>32.9</v>
      </c>
      <c r="I21" s="13">
        <v>37.01</v>
      </c>
      <c r="J21" s="14"/>
      <c r="K21" s="4">
        <v>79</v>
      </c>
      <c r="L21" s="6">
        <v>100</v>
      </c>
      <c r="M21" s="6">
        <f t="shared" si="0"/>
        <v>79</v>
      </c>
      <c r="N21" s="68" t="s">
        <v>53</v>
      </c>
    </row>
    <row r="22" spans="1:14" ht="26.4" x14ac:dyDescent="0.25">
      <c r="A22" s="13">
        <v>6</v>
      </c>
      <c r="B22" s="7" t="s">
        <v>136</v>
      </c>
      <c r="C22" s="13" t="s">
        <v>40</v>
      </c>
      <c r="D22" s="13" t="s">
        <v>41</v>
      </c>
      <c r="E22" s="11" t="s">
        <v>36</v>
      </c>
      <c r="F22" s="13">
        <v>9</v>
      </c>
      <c r="G22" s="13">
        <v>5.65</v>
      </c>
      <c r="H22" s="13">
        <v>30.5</v>
      </c>
      <c r="I22" s="13">
        <v>37.770000000000003</v>
      </c>
      <c r="J22" s="13"/>
      <c r="K22" s="4">
        <v>73.92</v>
      </c>
      <c r="L22" s="6">
        <v>100</v>
      </c>
      <c r="M22" s="6">
        <f t="shared" si="0"/>
        <v>73.92</v>
      </c>
      <c r="N22" s="68" t="s">
        <v>53</v>
      </c>
    </row>
    <row r="23" spans="1:14" ht="26.4" x14ac:dyDescent="0.25">
      <c r="A23" s="13">
        <v>8</v>
      </c>
      <c r="B23" s="7" t="s">
        <v>137</v>
      </c>
      <c r="C23" s="13" t="s">
        <v>40</v>
      </c>
      <c r="D23" s="13" t="s">
        <v>41</v>
      </c>
      <c r="E23" s="11" t="s">
        <v>36</v>
      </c>
      <c r="F23" s="13">
        <v>9</v>
      </c>
      <c r="G23" s="13">
        <v>6.24</v>
      </c>
      <c r="H23" s="13">
        <v>26</v>
      </c>
      <c r="I23" s="13">
        <v>26.12</v>
      </c>
      <c r="J23" s="14"/>
      <c r="K23" s="4">
        <v>58.36</v>
      </c>
      <c r="L23" s="6">
        <v>100</v>
      </c>
      <c r="M23" s="6">
        <f t="shared" si="0"/>
        <v>58.36</v>
      </c>
      <c r="N23" s="68" t="s">
        <v>53</v>
      </c>
    </row>
    <row r="24" spans="1:14" ht="26.4" x14ac:dyDescent="0.25">
      <c r="A24" s="13">
        <v>9</v>
      </c>
      <c r="B24" s="7" t="s">
        <v>56</v>
      </c>
      <c r="C24" s="13" t="s">
        <v>40</v>
      </c>
      <c r="D24" s="13" t="s">
        <v>41</v>
      </c>
      <c r="E24" s="11" t="s">
        <v>36</v>
      </c>
      <c r="F24" s="13">
        <v>11</v>
      </c>
      <c r="G24" s="13">
        <v>6.12</v>
      </c>
      <c r="H24" s="13">
        <v>0</v>
      </c>
      <c r="I24" s="13">
        <v>20.12</v>
      </c>
      <c r="J24" s="14"/>
      <c r="K24" s="4">
        <v>26.24</v>
      </c>
      <c r="L24" s="6">
        <v>100</v>
      </c>
      <c r="M24" s="6">
        <f t="shared" si="0"/>
        <v>26.24</v>
      </c>
      <c r="N24" s="68" t="s">
        <v>53</v>
      </c>
    </row>
    <row r="26" spans="1:14" s="66" customFormat="1" ht="13.2" x14ac:dyDescent="0.25">
      <c r="B26" s="66" t="s">
        <v>45</v>
      </c>
      <c r="C26" s="20"/>
      <c r="D26" s="66" t="s">
        <v>76</v>
      </c>
    </row>
    <row r="27" spans="1:14" s="66" customFormat="1" ht="13.2" x14ac:dyDescent="0.25">
      <c r="C27" s="20"/>
    </row>
    <row r="28" spans="1:14" s="66" customFormat="1" ht="13.2" x14ac:dyDescent="0.25">
      <c r="C28" s="20"/>
    </row>
    <row r="29" spans="1:14" s="66" customFormat="1" ht="13.2" x14ac:dyDescent="0.25">
      <c r="B29" s="66" t="s">
        <v>7</v>
      </c>
      <c r="C29" s="20"/>
      <c r="D29" s="66" t="s">
        <v>76</v>
      </c>
    </row>
    <row r="30" spans="1:14" s="66" customFormat="1" ht="13.2" x14ac:dyDescent="0.25">
      <c r="C30" s="20"/>
      <c r="D30" s="66" t="s">
        <v>77</v>
      </c>
    </row>
    <row r="31" spans="1:14" s="66" customFormat="1" ht="13.2" x14ac:dyDescent="0.25">
      <c r="C31" s="20"/>
      <c r="D31" s="66" t="s">
        <v>78</v>
      </c>
    </row>
    <row r="32" spans="1:14" s="16" customFormat="1" ht="13.2" x14ac:dyDescent="0.25">
      <c r="A32" s="31"/>
      <c r="B32" s="31"/>
      <c r="C32" s="20"/>
      <c r="D32" s="31"/>
      <c r="F32" s="41"/>
      <c r="G32" s="31"/>
      <c r="H32" s="31"/>
      <c r="I32" s="31"/>
      <c r="J32" s="31"/>
      <c r="K32" s="31"/>
      <c r="L32" s="31"/>
      <c r="M32" s="42"/>
      <c r="N32" s="31"/>
    </row>
    <row r="33" spans="3:3" ht="13.2" x14ac:dyDescent="0.25">
      <c r="C33" s="15"/>
    </row>
    <row r="34" spans="3:3" ht="13.2" x14ac:dyDescent="0.25">
      <c r="C34" s="15"/>
    </row>
  </sheetData>
  <sortState ref="A16:O24">
    <sortCondition descending="1" ref="M16"/>
  </sortState>
  <mergeCells count="10">
    <mergeCell ref="A7:L7"/>
    <mergeCell ref="A13:N13"/>
    <mergeCell ref="A3:N3"/>
    <mergeCell ref="A5:N5"/>
    <mergeCell ref="A8:L8"/>
    <mergeCell ref="A9:H9"/>
    <mergeCell ref="A10:L10"/>
    <mergeCell ref="A11:L11"/>
    <mergeCell ref="A12:L12"/>
    <mergeCell ref="A6:L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0" workbookViewId="0">
      <selection activeCell="A3" sqref="A3:XFD11"/>
    </sheetView>
  </sheetViews>
  <sheetFormatPr defaultRowHeight="12" x14ac:dyDescent="0.25"/>
  <cols>
    <col min="1" max="1" width="7.85546875" customWidth="1"/>
    <col min="2" max="2" width="24.140625" customWidth="1"/>
    <col min="3" max="3" width="15.5703125" customWidth="1"/>
    <col min="4" max="4" width="20.42578125" customWidth="1"/>
    <col min="5" max="5" width="18.5703125" customWidth="1"/>
    <col min="14" max="14" width="18.42578125" customWidth="1"/>
  </cols>
  <sheetData>
    <row r="1" spans="1:14" s="50" customForma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50" customForma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51" customFormat="1" ht="13.8" x14ac:dyDescent="0.25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51" customFormat="1" ht="13.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51" customFormat="1" ht="13.8" x14ac:dyDescent="0.25">
      <c r="A5" s="82" t="s">
        <v>75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51" customFormat="1" ht="13.8" x14ac:dyDescent="0.25">
      <c r="A6" s="77" t="s">
        <v>70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4" s="51" customFormat="1" ht="13.8" x14ac:dyDescent="0.25">
      <c r="A7" s="78" t="s">
        <v>71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4" s="51" customFormat="1" ht="13.8" x14ac:dyDescent="0.25">
      <c r="A8" s="76" t="s">
        <v>65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4" s="51" customFormat="1" ht="13.8" x14ac:dyDescent="0.25">
      <c r="A9" s="76" t="s">
        <v>66</v>
      </c>
      <c r="B9" s="76"/>
      <c r="C9" s="76"/>
      <c r="D9" s="76"/>
      <c r="E9" s="76"/>
      <c r="F9" s="76"/>
      <c r="G9" s="76"/>
      <c r="H9" s="76"/>
      <c r="I9" s="1"/>
      <c r="J9" s="1"/>
      <c r="K9" s="46"/>
      <c r="L9" s="1"/>
    </row>
    <row r="10" spans="1:14" s="51" customFormat="1" ht="13.8" x14ac:dyDescent="0.25">
      <c r="A10" s="76" t="s">
        <v>67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4" s="44" customFormat="1" ht="13.8" x14ac:dyDescent="0.25">
      <c r="A11" s="76" t="s">
        <v>72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4" s="44" customFormat="1" ht="13.8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4" ht="13.8" thickBot="1" x14ac:dyDescent="0.3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ht="67.8" customHeight="1" thickBot="1" x14ac:dyDescent="0.3">
      <c r="A14" s="2" t="s">
        <v>0</v>
      </c>
      <c r="B14" s="8" t="s">
        <v>1</v>
      </c>
      <c r="C14" s="18" t="s">
        <v>37</v>
      </c>
      <c r="D14" s="3" t="s">
        <v>38</v>
      </c>
      <c r="E14" s="3" t="s">
        <v>2</v>
      </c>
      <c r="F14" s="9" t="s">
        <v>3</v>
      </c>
      <c r="G14" s="10" t="s">
        <v>39</v>
      </c>
      <c r="H14" s="3" t="s">
        <v>9</v>
      </c>
      <c r="I14" s="3" t="s">
        <v>10</v>
      </c>
      <c r="J14" s="9" t="s">
        <v>11</v>
      </c>
      <c r="K14" s="3" t="s">
        <v>4</v>
      </c>
      <c r="L14" s="3" t="s">
        <v>5</v>
      </c>
      <c r="M14" s="3" t="s">
        <v>6</v>
      </c>
      <c r="N14" s="2" t="s">
        <v>12</v>
      </c>
    </row>
    <row r="15" spans="1:14" ht="26.4" x14ac:dyDescent="0.25">
      <c r="A15" s="13">
        <v>1</v>
      </c>
      <c r="B15" s="5" t="s">
        <v>57</v>
      </c>
      <c r="C15" s="13" t="s">
        <v>40</v>
      </c>
      <c r="D15" s="13" t="s">
        <v>41</v>
      </c>
      <c r="E15" s="13" t="s">
        <v>14</v>
      </c>
      <c r="F15" s="13">
        <v>11</v>
      </c>
      <c r="G15" s="13">
        <v>11.8</v>
      </c>
      <c r="H15" s="13">
        <v>0</v>
      </c>
      <c r="I15" s="13">
        <v>38.119999999999997</v>
      </c>
      <c r="J15" s="14"/>
      <c r="K15" s="4">
        <v>49.92</v>
      </c>
      <c r="L15" s="6">
        <v>100</v>
      </c>
      <c r="M15" s="6">
        <f t="shared" ref="M15:M22" si="0">K15</f>
        <v>49.92</v>
      </c>
      <c r="N15" s="68" t="s">
        <v>53</v>
      </c>
    </row>
    <row r="16" spans="1:14" ht="39.6" x14ac:dyDescent="0.25">
      <c r="A16" s="13">
        <v>2</v>
      </c>
      <c r="B16" s="5" t="s">
        <v>138</v>
      </c>
      <c r="C16" s="13" t="s">
        <v>40</v>
      </c>
      <c r="D16" s="13" t="s">
        <v>41</v>
      </c>
      <c r="E16" s="13" t="s">
        <v>13</v>
      </c>
      <c r="F16" s="13">
        <v>9</v>
      </c>
      <c r="G16" s="13">
        <v>14.34</v>
      </c>
      <c r="H16" s="13">
        <v>20.8</v>
      </c>
      <c r="I16" s="13">
        <v>40</v>
      </c>
      <c r="J16" s="14"/>
      <c r="K16" s="4">
        <v>75.14</v>
      </c>
      <c r="L16" s="6">
        <v>100</v>
      </c>
      <c r="M16" s="6">
        <f t="shared" si="0"/>
        <v>75.14</v>
      </c>
      <c r="N16" s="5" t="s">
        <v>31</v>
      </c>
    </row>
    <row r="17" spans="1:14" ht="39.6" x14ac:dyDescent="0.25">
      <c r="A17" s="13">
        <v>3</v>
      </c>
      <c r="B17" s="5" t="s">
        <v>139</v>
      </c>
      <c r="C17" s="13" t="s">
        <v>40</v>
      </c>
      <c r="D17" s="13" t="s">
        <v>41</v>
      </c>
      <c r="E17" s="22" t="s">
        <v>13</v>
      </c>
      <c r="F17" s="13">
        <v>9</v>
      </c>
      <c r="G17" s="13">
        <v>12.8</v>
      </c>
      <c r="H17" s="13">
        <v>0</v>
      </c>
      <c r="I17" s="13">
        <v>14.7</v>
      </c>
      <c r="J17" s="14"/>
      <c r="K17" s="4">
        <v>27.5</v>
      </c>
      <c r="L17" s="12"/>
      <c r="M17" s="6">
        <f t="shared" si="0"/>
        <v>27.5</v>
      </c>
      <c r="N17" s="68" t="s">
        <v>53</v>
      </c>
    </row>
    <row r="18" spans="1:14" ht="26.4" x14ac:dyDescent="0.25">
      <c r="A18" s="13">
        <v>4</v>
      </c>
      <c r="B18" s="5" t="s">
        <v>58</v>
      </c>
      <c r="C18" s="13" t="s">
        <v>40</v>
      </c>
      <c r="D18" s="13" t="s">
        <v>41</v>
      </c>
      <c r="E18" s="13" t="s">
        <v>14</v>
      </c>
      <c r="F18" s="13">
        <v>11</v>
      </c>
      <c r="G18" s="13">
        <v>12.56</v>
      </c>
      <c r="H18" s="13">
        <v>18.559999999999999</v>
      </c>
      <c r="I18" s="13">
        <v>36.46</v>
      </c>
      <c r="J18" s="14"/>
      <c r="K18" s="4">
        <v>67.58</v>
      </c>
      <c r="L18" s="6">
        <v>100</v>
      </c>
      <c r="M18" s="6">
        <f t="shared" si="0"/>
        <v>67.58</v>
      </c>
      <c r="N18" s="5" t="s">
        <v>35</v>
      </c>
    </row>
    <row r="19" spans="1:14" ht="26.4" x14ac:dyDescent="0.25">
      <c r="A19" s="13">
        <v>5</v>
      </c>
      <c r="B19" s="5" t="s">
        <v>59</v>
      </c>
      <c r="C19" s="13" t="s">
        <v>40</v>
      </c>
      <c r="D19" s="13" t="s">
        <v>41</v>
      </c>
      <c r="E19" s="13" t="s">
        <v>14</v>
      </c>
      <c r="F19" s="13">
        <v>11</v>
      </c>
      <c r="G19" s="13">
        <v>12.56</v>
      </c>
      <c r="H19" s="13">
        <v>0</v>
      </c>
      <c r="I19" s="13">
        <v>36.340000000000003</v>
      </c>
      <c r="J19" s="5"/>
      <c r="K19" s="5">
        <v>48.9</v>
      </c>
      <c r="L19" s="6">
        <v>100</v>
      </c>
      <c r="M19" s="6">
        <f t="shared" si="0"/>
        <v>48.9</v>
      </c>
      <c r="N19" s="68" t="s">
        <v>53</v>
      </c>
    </row>
    <row r="20" spans="1:14" ht="39.6" x14ac:dyDescent="0.25">
      <c r="A20" s="13">
        <v>6</v>
      </c>
      <c r="B20" s="5" t="s">
        <v>140</v>
      </c>
      <c r="C20" s="13" t="s">
        <v>40</v>
      </c>
      <c r="D20" s="13" t="s">
        <v>41</v>
      </c>
      <c r="E20" s="13" t="s">
        <v>43</v>
      </c>
      <c r="F20" s="13">
        <v>9</v>
      </c>
      <c r="G20" s="13">
        <v>6</v>
      </c>
      <c r="H20" s="13">
        <f>-H21</f>
        <v>0</v>
      </c>
      <c r="I20" s="13">
        <v>26.12</v>
      </c>
      <c r="J20" s="14"/>
      <c r="K20" s="4">
        <v>32.119999999999997</v>
      </c>
      <c r="L20" s="6">
        <v>100</v>
      </c>
      <c r="M20" s="6">
        <f t="shared" si="0"/>
        <v>32.119999999999997</v>
      </c>
      <c r="N20" s="68" t="s">
        <v>53</v>
      </c>
    </row>
    <row r="21" spans="1:14" ht="39.6" x14ac:dyDescent="0.25">
      <c r="A21" s="13">
        <v>7</v>
      </c>
      <c r="B21" s="5" t="s">
        <v>60</v>
      </c>
      <c r="C21" s="13" t="s">
        <v>40</v>
      </c>
      <c r="D21" s="13" t="s">
        <v>41</v>
      </c>
      <c r="E21" s="13" t="s">
        <v>13</v>
      </c>
      <c r="F21" s="13">
        <v>11</v>
      </c>
      <c r="G21" s="13">
        <v>13.56</v>
      </c>
      <c r="H21" s="13">
        <v>0</v>
      </c>
      <c r="I21" s="13">
        <v>36.340000000000003</v>
      </c>
      <c r="J21" s="14"/>
      <c r="K21" s="4">
        <v>49.9</v>
      </c>
      <c r="L21" s="6">
        <v>100</v>
      </c>
      <c r="M21" s="6">
        <f t="shared" si="0"/>
        <v>49.9</v>
      </c>
      <c r="N21" s="68" t="s">
        <v>53</v>
      </c>
    </row>
    <row r="22" spans="1:14" ht="26.4" x14ac:dyDescent="0.25">
      <c r="A22" s="13">
        <v>8</v>
      </c>
      <c r="B22" s="5" t="s">
        <v>61</v>
      </c>
      <c r="C22" s="13" t="s">
        <v>40</v>
      </c>
      <c r="D22" s="13" t="s">
        <v>41</v>
      </c>
      <c r="E22" s="13" t="s">
        <v>14</v>
      </c>
      <c r="F22" s="13">
        <v>11</v>
      </c>
      <c r="G22" s="13">
        <v>7.34</v>
      </c>
      <c r="H22" s="13">
        <v>0</v>
      </c>
      <c r="I22" s="13">
        <v>28.46</v>
      </c>
      <c r="J22" s="14"/>
      <c r="K22" s="4">
        <v>35.799999999999997</v>
      </c>
      <c r="L22" s="4">
        <v>100</v>
      </c>
      <c r="M22" s="4">
        <f t="shared" si="0"/>
        <v>35.799999999999997</v>
      </c>
      <c r="N22" s="68" t="s">
        <v>53</v>
      </c>
    </row>
    <row r="24" spans="1:14" s="66" customFormat="1" ht="13.2" x14ac:dyDescent="0.25">
      <c r="B24" s="66" t="s">
        <v>45</v>
      </c>
      <c r="C24" s="20"/>
      <c r="D24" s="66" t="s">
        <v>76</v>
      </c>
    </row>
    <row r="25" spans="1:14" s="66" customFormat="1" ht="13.2" x14ac:dyDescent="0.25">
      <c r="C25" s="20"/>
    </row>
    <row r="26" spans="1:14" s="66" customFormat="1" ht="13.2" x14ac:dyDescent="0.25">
      <c r="C26" s="20"/>
    </row>
    <row r="27" spans="1:14" s="66" customFormat="1" ht="13.2" x14ac:dyDescent="0.25">
      <c r="B27" s="66" t="s">
        <v>7</v>
      </c>
      <c r="C27" s="20"/>
      <c r="D27" s="66" t="s">
        <v>76</v>
      </c>
    </row>
    <row r="28" spans="1:14" s="66" customFormat="1" ht="13.2" x14ac:dyDescent="0.25">
      <c r="C28" s="20"/>
      <c r="D28" s="66" t="s">
        <v>77</v>
      </c>
    </row>
    <row r="29" spans="1:14" s="66" customFormat="1" ht="13.2" x14ac:dyDescent="0.25">
      <c r="C29" s="20"/>
      <c r="D29" s="66" t="s">
        <v>78</v>
      </c>
    </row>
    <row r="30" spans="1:14" s="16" customFormat="1" ht="13.2" x14ac:dyDescent="0.25">
      <c r="A30" s="31"/>
      <c r="B30" s="31"/>
      <c r="C30" s="20"/>
      <c r="D30" s="31"/>
      <c r="F30" s="41"/>
      <c r="G30" s="31"/>
      <c r="H30" s="31"/>
      <c r="I30" s="31"/>
      <c r="J30" s="31"/>
      <c r="K30" s="31"/>
      <c r="L30" s="31"/>
      <c r="M30" s="42"/>
      <c r="N30" s="31"/>
    </row>
  </sheetData>
  <mergeCells count="10">
    <mergeCell ref="A7:L7"/>
    <mergeCell ref="A13:N13"/>
    <mergeCell ref="A3:N3"/>
    <mergeCell ref="A5:N5"/>
    <mergeCell ref="A8:L8"/>
    <mergeCell ref="A9:H9"/>
    <mergeCell ref="A10:L10"/>
    <mergeCell ref="A11:L11"/>
    <mergeCell ref="A12:L12"/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5-6класс</vt:lpstr>
      <vt:lpstr>7-8класс юноши</vt:lpstr>
      <vt:lpstr>7-8класс девушки</vt:lpstr>
      <vt:lpstr>9-11класс девушки</vt:lpstr>
      <vt:lpstr>9-11 класс юноши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Elena</cp:lastModifiedBy>
  <cp:lastPrinted>2017-09-14T09:56:11Z</cp:lastPrinted>
  <dcterms:created xsi:type="dcterms:W3CDTF">2017-09-13T09:18:13Z</dcterms:created>
  <dcterms:modified xsi:type="dcterms:W3CDTF">2018-10-09T12:37:37Z</dcterms:modified>
</cp:coreProperties>
</file>