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73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J20" i="6"/>
  <c r="L20" s="1"/>
  <c r="J19"/>
  <c r="L19" s="1"/>
  <c r="J18"/>
  <c r="L18" s="1"/>
  <c r="J17"/>
  <c r="L17" s="1"/>
  <c r="J16"/>
  <c r="L16" s="1"/>
  <c r="J15"/>
  <c r="L15" s="1"/>
  <c r="J14"/>
  <c r="L14" s="1"/>
  <c r="K24" i="5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K14"/>
  <c r="M14" s="1"/>
  <c r="K20" i="7"/>
  <c r="K15"/>
  <c r="S38" i="2"/>
  <c r="S19"/>
  <c r="S39"/>
  <c r="S26"/>
  <c r="S35"/>
  <c r="S22"/>
  <c r="S31"/>
  <c r="S37"/>
  <c r="S32"/>
  <c r="S34"/>
  <c r="S30"/>
  <c r="S33"/>
  <c r="S29"/>
  <c r="S14"/>
  <c r="S28"/>
  <c r="S25"/>
  <c r="S16"/>
  <c r="S24"/>
  <c r="S23"/>
  <c r="S21"/>
  <c r="S18"/>
  <c r="S27"/>
  <c r="S36"/>
  <c r="S20"/>
  <c r="S17"/>
  <c r="S15"/>
  <c r="Q26" i="1"/>
  <c r="S26" s="1"/>
  <c r="Q27"/>
  <c r="S27" s="1"/>
  <c r="Q29"/>
  <c r="S29" s="1"/>
  <c r="Q24"/>
  <c r="S24" s="1"/>
  <c r="Q18"/>
  <c r="S18" s="1"/>
  <c r="Q32"/>
  <c r="S32" s="1"/>
  <c r="Q28"/>
  <c r="S28" s="1"/>
  <c r="Q31"/>
  <c r="S31" s="1"/>
  <c r="Q30"/>
  <c r="S30" s="1"/>
  <c r="Q19"/>
  <c r="S19" s="1"/>
  <c r="Q22"/>
  <c r="S22" s="1"/>
  <c r="Q25"/>
  <c r="S25" s="1"/>
  <c r="Q23"/>
  <c r="S23" s="1"/>
  <c r="Q16"/>
  <c r="S16" s="1"/>
  <c r="Q21"/>
  <c r="S21" s="1"/>
  <c r="Q20"/>
  <c r="S20" s="1"/>
  <c r="Q17"/>
  <c r="S17" s="1"/>
  <c r="N15" i="4"/>
  <c r="P15" s="1"/>
  <c r="N16"/>
  <c r="P16" s="1"/>
  <c r="N28"/>
  <c r="P28" s="1"/>
  <c r="N19"/>
  <c r="P19" s="1"/>
  <c r="N23"/>
  <c r="P23" s="1"/>
  <c r="N18"/>
  <c r="P18" s="1"/>
  <c r="N17"/>
  <c r="P17" s="1"/>
  <c r="N14"/>
  <c r="P14" s="1"/>
  <c r="N24"/>
  <c r="P24" s="1"/>
  <c r="N26"/>
  <c r="P26" s="1"/>
  <c r="N25"/>
  <c r="P25" s="1"/>
  <c r="N21"/>
  <c r="P21" s="1"/>
  <c r="N29"/>
  <c r="P29" s="1"/>
  <c r="N20"/>
  <c r="P20" s="1"/>
  <c r="N30"/>
  <c r="P30" s="1"/>
  <c r="N32"/>
  <c r="P32" s="1"/>
  <c r="N33"/>
  <c r="P33" s="1"/>
  <c r="N34"/>
  <c r="P34" s="1"/>
  <c r="N31"/>
  <c r="P31" s="1"/>
  <c r="N27"/>
  <c r="P27" s="1"/>
  <c r="N35"/>
  <c r="P35" s="1"/>
  <c r="N22"/>
  <c r="P22" s="1"/>
  <c r="N15" i="3"/>
  <c r="P15" s="1"/>
  <c r="N17"/>
  <c r="P17" s="1"/>
  <c r="N18"/>
  <c r="P18" s="1"/>
  <c r="N39"/>
  <c r="P39" s="1"/>
  <c r="N34"/>
  <c r="P34" s="1"/>
  <c r="N14"/>
  <c r="P14" s="1"/>
  <c r="N16"/>
  <c r="P16" s="1"/>
  <c r="N26"/>
  <c r="P26" s="1"/>
  <c r="N23"/>
  <c r="P23" s="1"/>
  <c r="N25"/>
  <c r="P25" s="1"/>
  <c r="N29"/>
  <c r="P29" s="1"/>
  <c r="N33"/>
  <c r="P33" s="1"/>
  <c r="N36"/>
  <c r="P36" s="1"/>
  <c r="N35"/>
  <c r="P35" s="1"/>
  <c r="N32"/>
  <c r="P32" s="1"/>
  <c r="N19"/>
  <c r="P19" s="1"/>
  <c r="N30"/>
  <c r="P30" s="1"/>
  <c r="N31"/>
  <c r="P31" s="1"/>
  <c r="N22"/>
  <c r="P22" s="1"/>
  <c r="N21"/>
  <c r="P21" s="1"/>
  <c r="N37"/>
  <c r="P37" s="1"/>
  <c r="N28"/>
  <c r="P28" s="1"/>
  <c r="N38"/>
  <c r="P38" s="1"/>
  <c r="N24"/>
  <c r="P24" s="1"/>
  <c r="N20"/>
  <c r="P20" s="1"/>
  <c r="N27"/>
  <c r="P27" s="1"/>
</calcChain>
</file>

<file path=xl/sharedStrings.xml><?xml version="1.0" encoding="utf-8"?>
<sst xmlns="http://schemas.openxmlformats.org/spreadsheetml/2006/main" count="790" uniqueCount="191">
  <si>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</si>
  <si>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</si>
  <si>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</si>
  <si>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</si>
  <si>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</si>
  <si>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</si>
  <si>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</si>
  <si>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</si>
  <si>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</si>
  <si>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</si>
  <si>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Задание 1</t>
  </si>
  <si>
    <t>Задание 2</t>
  </si>
  <si>
    <t>Задание 3</t>
  </si>
  <si>
    <t>Задание 4</t>
  </si>
  <si>
    <t>Чебоксары</t>
  </si>
  <si>
    <t>МБОУ"Гимназия №46"</t>
  </si>
  <si>
    <t>Задание 5</t>
  </si>
  <si>
    <t>Место проведения: МБОУ "Гимназия №46" г.Чебоксары</t>
  </si>
  <si>
    <t>Задание 6</t>
  </si>
  <si>
    <t>Задание 7</t>
  </si>
  <si>
    <t>Задание 8</t>
  </si>
  <si>
    <t xml:space="preserve">Председатель жюри: Лазуркина Ольга Валентиновна, заместитель директора </t>
  </si>
  <si>
    <t>Члены жюри: Зимина Елена Николаевна, учитель русского языка и литературы</t>
  </si>
  <si>
    <t>Калля Альбина Николаевна, учитель русского языка и литературы</t>
  </si>
  <si>
    <t>Невмержицкая Елена Феликсовна, учитель русского языка и литературы</t>
  </si>
  <si>
    <t>Прокопьева Алина Олеговна, учительрусского языка и литературы</t>
  </si>
  <si>
    <t>Харченко Диана Ивановна, учитель русского языка и литературы</t>
  </si>
  <si>
    <t>г.Чебоксары</t>
  </si>
  <si>
    <t>МБОУ "Гимназия №46"</t>
  </si>
  <si>
    <t>Председатель жюри: Лазуркина Ольга Валентиновна, заместитель директора</t>
  </si>
  <si>
    <t>Прокопьева Алина Олеговна, учитель русского языка и литературы</t>
  </si>
  <si>
    <t>МБОУ "Гимназия №46" г. Чебоксары</t>
  </si>
  <si>
    <t>Задание 9</t>
  </si>
  <si>
    <t>г. Чебоксары</t>
  </si>
  <si>
    <r>
      <t>Протокол школьного этапа этапа всероссийской олимпиады школьников по литературе в 2017-2018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</si>
  <si>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литературе в 2017-2018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</si>
  <si>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литературе в 2017-2018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</si>
  <si>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Протокол школьного этапа этапа всероссийской олимпиады школьников по литературе в 2017-2018 уч.г., 8 класс</t>
  </si>
  <si>
    <r>
      <t>Протокол школьного этапа этапа всероссийской олимпиады школьников по литературе в 2017-2018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</si>
  <si>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литературе в 2017-2018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</si>
  <si>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литературе в 2017-2018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5 класс</t>
    </r>
  </si>
  <si>
    <t>Прокопьева Алина Олеговна</t>
  </si>
  <si>
    <t>Лазуркина Ольга Валентиновна</t>
  </si>
  <si>
    <t>Невмержицкая Елена Феликсовна</t>
  </si>
  <si>
    <t>Калля Альбина Николаевна</t>
  </si>
  <si>
    <t>Л7-1</t>
  </si>
  <si>
    <t>Л7-2</t>
  </si>
  <si>
    <t>Л7-3</t>
  </si>
  <si>
    <t>Л7-4</t>
  </si>
  <si>
    <t>Л7-5</t>
  </si>
  <si>
    <t>Л7-6</t>
  </si>
  <si>
    <t>Л7-7</t>
  </si>
  <si>
    <t>Л7-8</t>
  </si>
  <si>
    <t>Л7-9</t>
  </si>
  <si>
    <t>Л7-10</t>
  </si>
  <si>
    <t>Л7-11</t>
  </si>
  <si>
    <t>Л7-12</t>
  </si>
  <si>
    <t>Л7-13</t>
  </si>
  <si>
    <t>Л7-14</t>
  </si>
  <si>
    <t>Л7-15</t>
  </si>
  <si>
    <t>Л7-16</t>
  </si>
  <si>
    <t>Л7-17</t>
  </si>
  <si>
    <t>Л7-18</t>
  </si>
  <si>
    <t>Л7-19</t>
  </si>
  <si>
    <t>Л7-20</t>
  </si>
  <si>
    <t>Л7-21</t>
  </si>
  <si>
    <t>Л7-22</t>
  </si>
  <si>
    <t>Л7-23</t>
  </si>
  <si>
    <t>Л7-24</t>
  </si>
  <si>
    <t>Л7-25</t>
  </si>
  <si>
    <t>Л7-26</t>
  </si>
  <si>
    <t>Победитель</t>
  </si>
  <si>
    <t>Призёр</t>
  </si>
  <si>
    <t>Зимина Елена Николаевна</t>
  </si>
  <si>
    <t>Л8-1</t>
  </si>
  <si>
    <t>Л8-2</t>
  </si>
  <si>
    <t>Л8-3</t>
  </si>
  <si>
    <t>Л8-4</t>
  </si>
  <si>
    <t>Л8-5</t>
  </si>
  <si>
    <t>Л8-6</t>
  </si>
  <si>
    <t>Л8-7</t>
  </si>
  <si>
    <t>Л8-8</t>
  </si>
  <si>
    <t>Л8-9</t>
  </si>
  <si>
    <t>Л8-10</t>
  </si>
  <si>
    <t>Л8-11</t>
  </si>
  <si>
    <t>Л8-12</t>
  </si>
  <si>
    <t>Л8-13</t>
  </si>
  <si>
    <t>Л8-14</t>
  </si>
  <si>
    <t>Л8-15</t>
  </si>
  <si>
    <t>Л8-16</t>
  </si>
  <si>
    <t>Л8-17</t>
  </si>
  <si>
    <t>Л8-18</t>
  </si>
  <si>
    <t>Л8-19</t>
  </si>
  <si>
    <t>Л8-20</t>
  </si>
  <si>
    <t>Л8-21</t>
  </si>
  <si>
    <t>Л8-22</t>
  </si>
  <si>
    <t>Л5-1</t>
  </si>
  <si>
    <t>Л5-2</t>
  </si>
  <si>
    <t>Л5-3</t>
  </si>
  <si>
    <t>Л5-4</t>
  </si>
  <si>
    <t>Л5-5</t>
  </si>
  <si>
    <t>Л5-6</t>
  </si>
  <si>
    <t>Л5-7</t>
  </si>
  <si>
    <t>Л5-8</t>
  </si>
  <si>
    <t>Л5-9</t>
  </si>
  <si>
    <t>Л5-10</t>
  </si>
  <si>
    <t>Л5-11</t>
  </si>
  <si>
    <t>Л5-12</t>
  </si>
  <si>
    <t>Л5-13</t>
  </si>
  <si>
    <t>Л5-14</t>
  </si>
  <si>
    <t>Л5-15</t>
  </si>
  <si>
    <t>Л5-16</t>
  </si>
  <si>
    <t>Л5-17</t>
  </si>
  <si>
    <t>Исаева  Любовь Петровна</t>
  </si>
  <si>
    <t>Задание 10</t>
  </si>
  <si>
    <t>Свеклова Татьяна Николаевна</t>
  </si>
  <si>
    <t>Харченко Диана Ивановна</t>
  </si>
  <si>
    <t>участник</t>
  </si>
  <si>
    <t>Л6-1</t>
  </si>
  <si>
    <t>Л6-2</t>
  </si>
  <si>
    <t>Л6-3</t>
  </si>
  <si>
    <t>Л6-4</t>
  </si>
  <si>
    <t>Л6-5</t>
  </si>
  <si>
    <t>Л6-6</t>
  </si>
  <si>
    <t>Л6-7</t>
  </si>
  <si>
    <t>Л6-8</t>
  </si>
  <si>
    <t>Л6-9</t>
  </si>
  <si>
    <t>Л6-10</t>
  </si>
  <si>
    <t>Л6-11</t>
  </si>
  <si>
    <t>Л6-12</t>
  </si>
  <si>
    <t>Л6-13</t>
  </si>
  <si>
    <t>Л6-14</t>
  </si>
  <si>
    <t>Л6-15</t>
  </si>
  <si>
    <t>Л6-16</t>
  </si>
  <si>
    <t>Л6-17</t>
  </si>
  <si>
    <t>Л6-18</t>
  </si>
  <si>
    <t>Л6-19</t>
  </si>
  <si>
    <t>Л6-20</t>
  </si>
  <si>
    <t>Л6-21</t>
  </si>
  <si>
    <t>Л6-22</t>
  </si>
  <si>
    <t>Л6-23</t>
  </si>
  <si>
    <t>Л6-24</t>
  </si>
  <si>
    <t>Л6-25</t>
  </si>
  <si>
    <t>Л6-26</t>
  </si>
  <si>
    <t>призёр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</si>
  <si>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17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</si>
  <si>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26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</si>
  <si>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22</t>
    </r>
  </si>
  <si>
    <t>Калля Альбина Николаевна, Прокопьева Алина Олеговна</t>
  </si>
  <si>
    <t>победитель</t>
  </si>
  <si>
    <t xml:space="preserve"> Капля Альбина Николаевна, Прокопьева Алина Олеговна</t>
  </si>
  <si>
    <t>Л11-1</t>
  </si>
  <si>
    <t>Л11-2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</si>
  <si>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10</t>
    </r>
  </si>
  <si>
    <t>Л11-3</t>
  </si>
  <si>
    <t>Л11-4</t>
  </si>
  <si>
    <t>Л11-5</t>
  </si>
  <si>
    <t>Л11-6</t>
  </si>
  <si>
    <t>Л11-7</t>
  </si>
  <si>
    <t>Л11-8</t>
  </si>
  <si>
    <t>Л11-9</t>
  </si>
  <si>
    <t>Л11-10</t>
  </si>
  <si>
    <t>9А</t>
  </si>
  <si>
    <t>9Г</t>
  </si>
  <si>
    <t>9Б</t>
  </si>
  <si>
    <t>9В</t>
  </si>
  <si>
    <t>Тувалёва Елена Ивановна</t>
  </si>
  <si>
    <t>Л9-1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</si>
  <si>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</si>
  <si>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Л9-2</t>
  </si>
  <si>
    <t>Л9-3</t>
  </si>
  <si>
    <t>Л9-4</t>
  </si>
  <si>
    <t>Л9-5</t>
  </si>
  <si>
    <t>Л9-6</t>
  </si>
  <si>
    <t>Л9-7</t>
  </si>
  <si>
    <t>Л9-8</t>
  </si>
  <si>
    <t>Л9-9</t>
  </si>
  <si>
    <t>Л9-10</t>
  </si>
  <si>
    <t>Л9-11</t>
  </si>
  <si>
    <t>МБОУ "Гимназия №46" г.Чебоксары</t>
  </si>
  <si>
    <t>Прокопьева Алина Олеговна, Тувалёва Елена Ивановна</t>
  </si>
  <si>
    <t>Л10-1</t>
  </si>
  <si>
    <t>Л10-2</t>
  </si>
  <si>
    <t>Л10-3</t>
  </si>
  <si>
    <t>Л10-4</t>
  </si>
  <si>
    <t>Л10-5</t>
  </si>
  <si>
    <t>Л10-6</t>
  </si>
  <si>
    <t>Л10-7</t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</si>
  <si>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</si>
  <si>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7</t>
    </r>
  </si>
  <si>
    <t>Дата проведения: 19.10.2017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</si>
</sst>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98">
    <xf numFmtId="0" fontId="0" fillId="0" borderId="0" xfId="0"/>
    <xf numFmtId="0" fontId="23" fillId="0" borderId="0" xfId="1" applyFont="1" applyFill="1" applyBorder="1" applyAlignment="1">
      <alignment horizontal="center" vertical="top" wrapText="1"/>
    </xf>
    <xf numFmtId="0" fontId="26" fillId="0" borderId="0" xfId="1" applyFont="1" applyAlignment="1">
      <alignment horizontal="left" wrapText="1"/>
    </xf>
    <xf numFmtId="0" fontId="2" fillId="0" borderId="0" xfId="1"/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vertical="top"/>
    </xf>
    <xf numFmtId="0" fontId="22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top" wrapText="1"/>
    </xf>
    <xf numFmtId="1" fontId="18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/>
    </xf>
    <xf numFmtId="0" fontId="22" fillId="0" borderId="0" xfId="1" applyFont="1" applyAlignment="1"/>
    <xf numFmtId="0" fontId="18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18" fillId="0" borderId="11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18" fillId="0" borderId="10" xfId="1" applyNumberFormat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1" fontId="18" fillId="0" borderId="11" xfId="1" applyNumberFormat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15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8" fillId="0" borderId="0" xfId="0" applyFont="1"/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center" vertical="top" wrapText="1"/>
    </xf>
    <xf numFmtId="1" fontId="2" fillId="0" borderId="11" xfId="1" applyNumberFormat="1" applyFont="1" applyBorder="1" applyAlignment="1">
      <alignment horizontal="center" vertical="top" wrapText="1"/>
    </xf>
    <xf numFmtId="164" fontId="22" fillId="0" borderId="11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 wrapText="1"/>
    </xf>
    <xf numFmtId="1" fontId="2" fillId="0" borderId="10" xfId="1" applyNumberFormat="1" applyFont="1" applyBorder="1" applyAlignment="1">
      <alignment horizontal="center" vertical="top" wrapText="1"/>
    </xf>
    <xf numFmtId="0" fontId="2" fillId="0" borderId="10" xfId="1" applyFont="1" applyFill="1" applyBorder="1" applyAlignment="1">
      <alignment vertical="top"/>
    </xf>
    <xf numFmtId="0" fontId="2" fillId="0" borderId="10" xfId="1" applyFont="1" applyBorder="1"/>
    <xf numFmtId="0" fontId="2" fillId="0" borderId="10" xfId="1" applyBorder="1"/>
    <xf numFmtId="164" fontId="2" fillId="0" borderId="10" xfId="1" applyNumberFormat="1" applyFont="1" applyBorder="1" applyAlignment="1">
      <alignment horizontal="center" vertical="top" wrapText="1"/>
    </xf>
    <xf numFmtId="1" fontId="22" fillId="0" borderId="16" xfId="1" applyNumberFormat="1" applyFont="1" applyBorder="1" applyAlignment="1">
      <alignment horizontal="center" vertical="top" wrapText="1"/>
    </xf>
    <xf numFmtId="1" fontId="22" fillId="0" borderId="17" xfId="1" applyNumberFormat="1" applyFont="1" applyBorder="1" applyAlignment="1">
      <alignment horizontal="center" vertical="top" wrapText="1"/>
    </xf>
    <xf numFmtId="0" fontId="2" fillId="0" borderId="0" xfId="1" applyBorder="1"/>
    <xf numFmtId="0" fontId="0" fillId="0" borderId="0" xfId="0" applyBorder="1"/>
    <xf numFmtId="0" fontId="22" fillId="0" borderId="18" xfId="1" applyFont="1" applyBorder="1" applyAlignment="1">
      <alignment horizontal="center" vertical="top" wrapText="1"/>
    </xf>
    <xf numFmtId="0" fontId="22" fillId="0" borderId="10" xfId="1" applyFont="1" applyFill="1" applyBorder="1" applyAlignment="1">
      <alignment vertical="top"/>
    </xf>
    <xf numFmtId="0" fontId="0" fillId="0" borderId="10" xfId="0" applyBorder="1"/>
    <xf numFmtId="0" fontId="18" fillId="0" borderId="19" xfId="1" applyFont="1" applyBorder="1" applyAlignment="1">
      <alignment horizontal="center" vertical="top" wrapText="1"/>
    </xf>
    <xf numFmtId="1" fontId="22" fillId="0" borderId="19" xfId="1" applyNumberFormat="1" applyFont="1" applyBorder="1" applyAlignment="1">
      <alignment horizontal="center" vertical="top" wrapText="1"/>
    </xf>
    <xf numFmtId="0" fontId="22" fillId="0" borderId="19" xfId="1" applyFont="1" applyBorder="1" applyAlignment="1">
      <alignment horizontal="center" vertical="top" wrapText="1"/>
    </xf>
    <xf numFmtId="0" fontId="1" fillId="0" borderId="0" xfId="0" applyFont="1"/>
    <xf numFmtId="1" fontId="2" fillId="0" borderId="10" xfId="1" applyNumberFormat="1" applyFont="1" applyFill="1" applyBorder="1" applyAlignment="1">
      <alignment horizontal="center" vertical="top" wrapText="1"/>
    </xf>
    <xf numFmtId="1" fontId="22" fillId="0" borderId="20" xfId="1" applyNumberFormat="1" applyFont="1" applyBorder="1" applyAlignment="1">
      <alignment horizontal="center" vertical="top" wrapText="1"/>
    </xf>
    <xf numFmtId="1" fontId="18" fillId="0" borderId="17" xfId="1" applyNumberFormat="1" applyFont="1" applyBorder="1" applyAlignment="1">
      <alignment horizontal="center" vertical="top" wrapText="1"/>
    </xf>
    <xf numFmtId="0" fontId="2" fillId="0" borderId="17" xfId="1" applyBorder="1"/>
    <xf numFmtId="0" fontId="22" fillId="0" borderId="17" xfId="1" applyFont="1" applyFill="1" applyBorder="1" applyAlignment="1">
      <alignment vertical="top"/>
    </xf>
    <xf numFmtId="0" fontId="22" fillId="0" borderId="21" xfId="1" applyFont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2" fontId="22" fillId="0" borderId="11" xfId="1" applyNumberFormat="1" applyFont="1" applyBorder="1" applyAlignment="1">
      <alignment horizontal="left" vertical="top" wrapText="1"/>
    </xf>
    <xf numFmtId="0" fontId="2" fillId="0" borderId="11" xfId="1" applyFont="1" applyBorder="1"/>
    <xf numFmtId="0" fontId="2" fillId="0" borderId="11" xfId="1" applyFont="1" applyBorder="1" applyAlignment="1">
      <alignment horizontal="center" vertical="center" wrapText="1"/>
    </xf>
    <xf numFmtId="1" fontId="22" fillId="0" borderId="11" xfId="1" applyNumberFormat="1" applyFont="1" applyBorder="1" applyAlignment="1">
      <alignment horizontal="center" vertical="center" wrapText="1"/>
    </xf>
    <xf numFmtId="164" fontId="22" fillId="0" borderId="1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0" xfId="1" applyFont="1" applyBorder="1" applyAlignment="1">
      <alignment vertical="center"/>
    </xf>
    <xf numFmtId="164" fontId="22" fillId="0" borderId="11" xfId="1" applyNumberFormat="1" applyFont="1" applyBorder="1" applyAlignment="1">
      <alignment horizontal="center" vertical="center" wrapText="1"/>
    </xf>
    <xf numFmtId="164" fontId="2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top" wrapText="1"/>
    </xf>
    <xf numFmtId="164" fontId="2" fillId="0" borderId="10" xfId="1" applyNumberFormat="1" applyFont="1" applyFill="1" applyBorder="1" applyAlignment="1">
      <alignment horizontal="center" vertical="top"/>
    </xf>
    <xf numFmtId="164" fontId="2" fillId="0" borderId="10" xfId="1" applyNumberFormat="1" applyBorder="1" applyAlignment="1">
      <alignment horizontal="center"/>
    </xf>
    <xf numFmtId="0" fontId="2" fillId="0" borderId="11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0" xfId="1" applyFont="1" applyBorder="1" applyAlignment="1">
      <alignment horizontal="left" wrapText="1"/>
    </xf>
    <xf numFmtId="0" fontId="29" fillId="0" borderId="10" xfId="0" applyFont="1" applyBorder="1" applyAlignment="1"/>
    <xf numFmtId="0" fontId="23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  <xf numFmtId="0" fontId="27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opLeftCell="A4" workbookViewId="0">
      <selection activeCell="C4" sqref="C1:C1048576"/>
    </sheetView>
  </sheetViews>
  <sheetFormatPr defaultRowHeight="12"/>
  <cols>
    <col min="1" max="1" width="6.33203125" customWidth="1"/>
    <col min="3" max="3" width="20.83203125" customWidth="1"/>
    <col min="4" max="4" width="24.6640625" customWidth="1"/>
    <col min="5" max="5" width="24.83203125" customWidth="1"/>
    <col min="6" max="6" width="7.6640625" customWidth="1"/>
    <col min="7" max="7" width="13.83203125" customWidth="1"/>
    <col min="8" max="8" width="13" customWidth="1"/>
    <col min="9" max="9" width="12.83203125" customWidth="1"/>
    <col min="10" max="10" width="13.1640625" customWidth="1"/>
    <col min="11" max="15" width="14.5" customWidth="1"/>
    <col min="16" max="16" width="14.33203125" customWidth="1"/>
    <col min="17" max="17" width="13" customWidth="1"/>
    <col min="18" max="18" width="22.5" customWidth="1"/>
    <col min="19" max="19" width="18.83203125" customWidth="1"/>
    <col min="20" max="20" width="23.33203125" customWidth="1"/>
  </cols>
  <sheetData>
    <row r="3" spans="1:38" ht="15">
      <c r="A3" s="92" t="s">
        <v>40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38" ht="15">
      <c r="A4" s="1"/>
      <c r="B4" s="1"/>
      <c r="C4" s="1"/>
      <c r="D4" s="1"/>
      <c r="E4" s="1"/>
      <c r="F4" s="1"/>
      <c r="G4" s="1"/>
      <c r="H4" s="1"/>
      <c r="I4" s="1"/>
      <c r="J4" s="35"/>
      <c r="K4" s="35"/>
      <c r="L4" s="35"/>
      <c r="M4" s="67"/>
      <c r="N4" s="67"/>
      <c r="O4" s="67"/>
      <c r="P4" s="1"/>
      <c r="Q4" s="1"/>
      <c r="R4" s="1"/>
      <c r="S4" s="1"/>
      <c r="T4" s="1"/>
    </row>
    <row r="5" spans="1:38" ht="15">
      <c r="A5" s="93" t="s">
        <v>145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38" ht="15">
      <c r="A6" s="93" t="s">
        <v>190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38" ht="15">
      <c r="A7" s="94" t="s">
        <v>17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38" ht="15">
      <c r="A8" s="90" t="s">
        <v>29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38" ht="15">
      <c r="A9" s="90" t="s">
        <v>22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2"/>
      <c r="R9" s="2"/>
      <c r="S9" s="2"/>
      <c r="T9" s="2"/>
    </row>
    <row r="10" spans="1:38" ht="14.25">
      <c r="A10" s="95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38" ht="14.25">
      <c r="A11" s="95" t="s">
        <v>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38" ht="14.25">
      <c r="A12" s="95" t="s">
        <v>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38">
      <c r="A13" s="90" t="s">
        <v>26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38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38" ht="51.75" thickBot="1">
      <c r="A15" s="18" t="s">
        <v>0</v>
      </c>
      <c r="B15" s="28" t="s">
        <v>1</v>
      </c>
      <c r="C15" s="29" t="s">
        <v>2</v>
      </c>
      <c r="D15" s="21" t="s">
        <v>3</v>
      </c>
      <c r="E15" s="21" t="s">
        <v>4</v>
      </c>
      <c r="F15" s="30" t="s">
        <v>5</v>
      </c>
      <c r="G15" s="31" t="s">
        <v>10</v>
      </c>
      <c r="H15" s="21" t="s">
        <v>11</v>
      </c>
      <c r="I15" s="21" t="s">
        <v>12</v>
      </c>
      <c r="J15" s="21" t="s">
        <v>13</v>
      </c>
      <c r="K15" s="21" t="s">
        <v>16</v>
      </c>
      <c r="L15" s="21" t="s">
        <v>18</v>
      </c>
      <c r="M15" s="21" t="s">
        <v>19</v>
      </c>
      <c r="N15" s="21" t="s">
        <v>20</v>
      </c>
      <c r="O15" s="21" t="s">
        <v>32</v>
      </c>
      <c r="P15" s="30" t="s">
        <v>114</v>
      </c>
      <c r="Q15" s="21" t="s">
        <v>6</v>
      </c>
      <c r="R15" s="21" t="s">
        <v>7</v>
      </c>
      <c r="S15" s="21" t="s">
        <v>8</v>
      </c>
      <c r="T15" s="54" t="s">
        <v>9</v>
      </c>
      <c r="AF15" s="53"/>
      <c r="AG15" s="53"/>
      <c r="AH15" s="53"/>
      <c r="AI15" s="53"/>
      <c r="AJ15" s="53"/>
      <c r="AK15" s="53"/>
      <c r="AL15" s="53"/>
    </row>
    <row r="16" spans="1:38" ht="25.5">
      <c r="A16" s="15">
        <v>1</v>
      </c>
      <c r="B16" s="16" t="s">
        <v>97</v>
      </c>
      <c r="C16" s="39" t="s">
        <v>27</v>
      </c>
      <c r="D16" s="39" t="s">
        <v>28</v>
      </c>
      <c r="E16" s="39" t="s">
        <v>113</v>
      </c>
      <c r="F16" s="40">
        <v>5</v>
      </c>
      <c r="G16" s="83">
        <v>1</v>
      </c>
      <c r="H16" s="83">
        <v>7</v>
      </c>
      <c r="I16" s="83">
        <v>4</v>
      </c>
      <c r="J16" s="83">
        <v>5</v>
      </c>
      <c r="K16" s="83">
        <v>2</v>
      </c>
      <c r="L16" s="83">
        <v>3</v>
      </c>
      <c r="M16" s="83">
        <v>6</v>
      </c>
      <c r="N16" s="83">
        <v>2</v>
      </c>
      <c r="O16" s="83">
        <v>2</v>
      </c>
      <c r="P16" s="83">
        <v>7</v>
      </c>
      <c r="Q16" s="42">
        <f t="shared" ref="Q16:Q32" si="0">SUM(G16:P16)</f>
        <v>39</v>
      </c>
      <c r="R16" s="26">
        <v>80</v>
      </c>
      <c r="S16" s="42">
        <f t="shared" ref="S16:S32" si="1">Q16*100/R16</f>
        <v>48.75</v>
      </c>
      <c r="T16" s="24" t="s">
        <v>117</v>
      </c>
      <c r="U16" s="10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11"/>
      <c r="AG16" s="12"/>
      <c r="AH16" s="19"/>
      <c r="AI16" s="19"/>
      <c r="AJ16" s="19"/>
      <c r="AK16" s="20"/>
      <c r="AL16" s="53"/>
    </row>
    <row r="17" spans="1:38" ht="25.5">
      <c r="A17" s="7">
        <v>2</v>
      </c>
      <c r="B17" s="6" t="s">
        <v>96</v>
      </c>
      <c r="C17" s="43" t="s">
        <v>27</v>
      </c>
      <c r="D17" s="43" t="s">
        <v>28</v>
      </c>
      <c r="E17" s="39" t="s">
        <v>113</v>
      </c>
      <c r="F17" s="40">
        <v>5</v>
      </c>
      <c r="G17" s="49">
        <v>0</v>
      </c>
      <c r="H17" s="49">
        <v>7</v>
      </c>
      <c r="I17" s="49">
        <v>4</v>
      </c>
      <c r="J17" s="49">
        <v>7</v>
      </c>
      <c r="K17" s="49">
        <v>2</v>
      </c>
      <c r="L17" s="49">
        <v>5</v>
      </c>
      <c r="M17" s="49">
        <v>5</v>
      </c>
      <c r="N17" s="49">
        <v>4</v>
      </c>
      <c r="O17" s="49">
        <v>3</v>
      </c>
      <c r="P17" s="49">
        <v>0</v>
      </c>
      <c r="Q17" s="42">
        <f t="shared" si="0"/>
        <v>37</v>
      </c>
      <c r="R17" s="26">
        <v>80</v>
      </c>
      <c r="S17" s="42">
        <f t="shared" si="1"/>
        <v>46.25</v>
      </c>
      <c r="T17" s="24" t="s">
        <v>117</v>
      </c>
      <c r="U17" s="10"/>
      <c r="V17" s="9"/>
      <c r="W17" s="9"/>
      <c r="X17" s="9"/>
      <c r="Y17" s="9"/>
      <c r="Z17" s="9"/>
      <c r="AA17" s="11"/>
      <c r="AB17" s="11"/>
      <c r="AC17" s="11"/>
      <c r="AD17" s="11"/>
      <c r="AE17" s="11"/>
      <c r="AF17" s="11"/>
      <c r="AG17" s="12"/>
      <c r="AH17" s="19"/>
      <c r="AI17" s="19"/>
      <c r="AJ17" s="19"/>
      <c r="AK17" s="20"/>
      <c r="AL17" s="53"/>
    </row>
    <row r="18" spans="1:38" ht="25.5">
      <c r="A18" s="7">
        <v>3</v>
      </c>
      <c r="B18" s="16" t="s">
        <v>100</v>
      </c>
      <c r="C18" s="43" t="s">
        <v>27</v>
      </c>
      <c r="D18" s="43" t="s">
        <v>28</v>
      </c>
      <c r="E18" s="39" t="s">
        <v>113</v>
      </c>
      <c r="F18" s="40">
        <v>5</v>
      </c>
      <c r="G18" s="49">
        <v>0</v>
      </c>
      <c r="H18" s="49">
        <v>3</v>
      </c>
      <c r="I18" s="49">
        <v>4</v>
      </c>
      <c r="J18" s="49">
        <v>6</v>
      </c>
      <c r="K18" s="49">
        <v>2</v>
      </c>
      <c r="L18" s="49">
        <v>4</v>
      </c>
      <c r="M18" s="49">
        <v>6</v>
      </c>
      <c r="N18" s="49">
        <v>0</v>
      </c>
      <c r="O18" s="49">
        <v>6</v>
      </c>
      <c r="P18" s="49">
        <v>5</v>
      </c>
      <c r="Q18" s="42">
        <f t="shared" si="0"/>
        <v>36</v>
      </c>
      <c r="R18" s="26">
        <v>80</v>
      </c>
      <c r="S18" s="42">
        <f t="shared" si="1"/>
        <v>45</v>
      </c>
      <c r="T18" s="24" t="s">
        <v>117</v>
      </c>
      <c r="U18" s="10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11"/>
      <c r="AG18" s="12"/>
      <c r="AH18" s="19"/>
      <c r="AI18" s="19"/>
      <c r="AJ18" s="19"/>
      <c r="AK18" s="20"/>
      <c r="AL18" s="53"/>
    </row>
    <row r="19" spans="1:38" ht="25.5">
      <c r="A19" s="7">
        <v>4</v>
      </c>
      <c r="B19" s="6" t="s">
        <v>105</v>
      </c>
      <c r="C19" s="43" t="s">
        <v>27</v>
      </c>
      <c r="D19" s="43" t="s">
        <v>28</v>
      </c>
      <c r="E19" s="70" t="s">
        <v>115</v>
      </c>
      <c r="F19" s="40">
        <v>5</v>
      </c>
      <c r="G19" s="49">
        <v>0</v>
      </c>
      <c r="H19" s="49">
        <v>4</v>
      </c>
      <c r="I19" s="49">
        <v>0</v>
      </c>
      <c r="J19" s="49">
        <v>6</v>
      </c>
      <c r="K19" s="49">
        <v>2</v>
      </c>
      <c r="L19" s="49">
        <v>2</v>
      </c>
      <c r="M19" s="49">
        <v>8</v>
      </c>
      <c r="N19" s="49">
        <v>0.5</v>
      </c>
      <c r="O19" s="49">
        <v>3</v>
      </c>
      <c r="P19" s="49">
        <v>5</v>
      </c>
      <c r="Q19" s="42">
        <f t="shared" si="0"/>
        <v>30.5</v>
      </c>
      <c r="R19" s="26">
        <v>80</v>
      </c>
      <c r="S19" s="42">
        <f t="shared" si="1"/>
        <v>38.125</v>
      </c>
      <c r="T19" s="24" t="s">
        <v>117</v>
      </c>
      <c r="U19" s="10"/>
      <c r="V19" s="9"/>
      <c r="W19" s="9"/>
      <c r="X19" s="9"/>
      <c r="Y19" s="9"/>
      <c r="Z19" s="9"/>
      <c r="AA19" s="11"/>
      <c r="AB19" s="11"/>
      <c r="AC19" s="11"/>
      <c r="AD19" s="11"/>
      <c r="AE19" s="11"/>
      <c r="AF19" s="11"/>
      <c r="AG19" s="12"/>
      <c r="AH19" s="19"/>
      <c r="AI19" s="19"/>
      <c r="AJ19" s="19"/>
      <c r="AK19" s="20"/>
      <c r="AL19" s="53"/>
    </row>
    <row r="20" spans="1:38" ht="25.5">
      <c r="A20" s="7">
        <v>5</v>
      </c>
      <c r="B20" s="16" t="s">
        <v>99</v>
      </c>
      <c r="C20" s="43" t="s">
        <v>27</v>
      </c>
      <c r="D20" s="43" t="s">
        <v>28</v>
      </c>
      <c r="E20" s="39" t="s">
        <v>113</v>
      </c>
      <c r="F20" s="40">
        <v>5</v>
      </c>
      <c r="G20" s="49">
        <v>0</v>
      </c>
      <c r="H20" s="49">
        <v>7</v>
      </c>
      <c r="I20" s="49">
        <v>2</v>
      </c>
      <c r="J20" s="49">
        <v>4</v>
      </c>
      <c r="K20" s="49">
        <v>1</v>
      </c>
      <c r="L20" s="49">
        <v>3</v>
      </c>
      <c r="M20" s="49">
        <v>8</v>
      </c>
      <c r="N20" s="49">
        <v>0</v>
      </c>
      <c r="O20" s="49">
        <v>2</v>
      </c>
      <c r="P20" s="49">
        <v>0</v>
      </c>
      <c r="Q20" s="42">
        <f t="shared" si="0"/>
        <v>27</v>
      </c>
      <c r="R20" s="26">
        <v>80</v>
      </c>
      <c r="S20" s="42">
        <f t="shared" si="1"/>
        <v>33.75</v>
      </c>
      <c r="T20" s="24" t="s">
        <v>117</v>
      </c>
      <c r="U20" s="10"/>
      <c r="V20" s="9"/>
      <c r="W20" s="9"/>
      <c r="X20" s="9"/>
      <c r="Y20" s="9"/>
      <c r="Z20" s="9"/>
      <c r="AA20" s="11"/>
      <c r="AB20" s="11"/>
      <c r="AC20" s="11"/>
      <c r="AD20" s="11"/>
      <c r="AE20" s="11"/>
      <c r="AF20" s="11"/>
      <c r="AG20" s="12"/>
      <c r="AH20" s="19"/>
      <c r="AI20" s="19"/>
      <c r="AJ20" s="19"/>
      <c r="AK20" s="20"/>
      <c r="AL20" s="53"/>
    </row>
    <row r="21" spans="1:38" ht="25.5">
      <c r="A21" s="7">
        <v>6</v>
      </c>
      <c r="B21" s="6" t="s">
        <v>98</v>
      </c>
      <c r="C21" s="46" t="s">
        <v>27</v>
      </c>
      <c r="D21" s="46" t="s">
        <v>28</v>
      </c>
      <c r="E21" s="39" t="s">
        <v>113</v>
      </c>
      <c r="F21" s="40">
        <v>5</v>
      </c>
      <c r="G21" s="84">
        <v>0</v>
      </c>
      <c r="H21" s="84">
        <v>4</v>
      </c>
      <c r="I21" s="84">
        <v>2</v>
      </c>
      <c r="J21" s="84">
        <v>4</v>
      </c>
      <c r="K21" s="84">
        <v>1</v>
      </c>
      <c r="L21" s="84">
        <v>2</v>
      </c>
      <c r="M21" s="84">
        <v>8</v>
      </c>
      <c r="N21" s="84">
        <v>2.5</v>
      </c>
      <c r="O21" s="84">
        <v>3</v>
      </c>
      <c r="P21" s="84">
        <v>0</v>
      </c>
      <c r="Q21" s="42">
        <f t="shared" si="0"/>
        <v>26.5</v>
      </c>
      <c r="R21" s="26">
        <v>80</v>
      </c>
      <c r="S21" s="42">
        <f t="shared" si="1"/>
        <v>33.125</v>
      </c>
      <c r="T21" s="24" t="s">
        <v>117</v>
      </c>
      <c r="U21" s="10"/>
      <c r="V21" s="9"/>
      <c r="W21" s="9"/>
      <c r="X21" s="9"/>
      <c r="Y21" s="9"/>
      <c r="Z21" s="9"/>
      <c r="AA21" s="11"/>
      <c r="AB21" s="11"/>
      <c r="AC21" s="11"/>
      <c r="AD21" s="11"/>
      <c r="AE21" s="11"/>
      <c r="AF21" s="11"/>
      <c r="AG21" s="11"/>
      <c r="AH21" s="19"/>
      <c r="AI21" s="19"/>
      <c r="AJ21" s="19"/>
      <c r="AK21" s="20"/>
      <c r="AL21" s="53"/>
    </row>
    <row r="22" spans="1:38" ht="25.5">
      <c r="A22" s="7">
        <v>7</v>
      </c>
      <c r="B22" s="16" t="s">
        <v>106</v>
      </c>
      <c r="C22" s="43" t="s">
        <v>27</v>
      </c>
      <c r="D22" s="43" t="s">
        <v>28</v>
      </c>
      <c r="E22" s="70" t="s">
        <v>115</v>
      </c>
      <c r="F22" s="40">
        <v>5</v>
      </c>
      <c r="G22" s="49">
        <v>0</v>
      </c>
      <c r="H22" s="49">
        <v>6</v>
      </c>
      <c r="I22" s="49">
        <v>4</v>
      </c>
      <c r="J22" s="49">
        <v>3</v>
      </c>
      <c r="K22" s="49">
        <v>3</v>
      </c>
      <c r="L22" s="49">
        <v>3</v>
      </c>
      <c r="M22" s="49">
        <v>6</v>
      </c>
      <c r="N22" s="49">
        <v>0.5</v>
      </c>
      <c r="O22" s="49">
        <v>1</v>
      </c>
      <c r="P22" s="49">
        <v>0</v>
      </c>
      <c r="Q22" s="42">
        <f t="shared" si="0"/>
        <v>26.5</v>
      </c>
      <c r="R22" s="26">
        <v>80</v>
      </c>
      <c r="S22" s="42">
        <f t="shared" si="1"/>
        <v>33.125</v>
      </c>
      <c r="T22" s="24" t="s">
        <v>117</v>
      </c>
      <c r="U22" s="10"/>
      <c r="V22" s="9"/>
      <c r="W22" s="9"/>
      <c r="X22" s="9"/>
      <c r="Y22" s="9"/>
      <c r="Z22" s="9"/>
      <c r="AA22" s="11"/>
      <c r="AB22" s="11"/>
      <c r="AC22" s="11"/>
      <c r="AD22" s="11"/>
      <c r="AE22" s="11"/>
      <c r="AF22" s="11"/>
      <c r="AG22" s="12"/>
      <c r="AH22" s="19"/>
      <c r="AI22" s="19"/>
      <c r="AJ22" s="19"/>
      <c r="AK22" s="20"/>
      <c r="AL22" s="53"/>
    </row>
    <row r="23" spans="1:38" ht="25.5">
      <c r="A23" s="7">
        <v>8</v>
      </c>
      <c r="B23" s="6" t="s">
        <v>108</v>
      </c>
      <c r="C23" s="43" t="s">
        <v>27</v>
      </c>
      <c r="D23" s="43" t="s">
        <v>28</v>
      </c>
      <c r="E23" s="43" t="s">
        <v>116</v>
      </c>
      <c r="F23" s="40">
        <v>5</v>
      </c>
      <c r="G23" s="49">
        <v>0</v>
      </c>
      <c r="H23" s="49">
        <v>2</v>
      </c>
      <c r="I23" s="49">
        <v>2</v>
      </c>
      <c r="J23" s="49">
        <v>4</v>
      </c>
      <c r="K23" s="49">
        <v>1</v>
      </c>
      <c r="L23" s="49">
        <v>3</v>
      </c>
      <c r="M23" s="49">
        <v>5</v>
      </c>
      <c r="N23" s="49">
        <v>1.5</v>
      </c>
      <c r="O23" s="49">
        <v>2</v>
      </c>
      <c r="P23" s="49">
        <v>5</v>
      </c>
      <c r="Q23" s="42">
        <f t="shared" si="0"/>
        <v>25.5</v>
      </c>
      <c r="R23" s="26">
        <v>80</v>
      </c>
      <c r="S23" s="42">
        <f t="shared" si="1"/>
        <v>31.875</v>
      </c>
      <c r="T23" s="24" t="s">
        <v>117</v>
      </c>
      <c r="U23" s="10"/>
      <c r="V23" s="9"/>
      <c r="W23" s="9"/>
      <c r="X23" s="9"/>
      <c r="Y23" s="9"/>
      <c r="Z23" s="9"/>
      <c r="AA23" s="11"/>
      <c r="AB23" s="11"/>
      <c r="AC23" s="11"/>
      <c r="AD23" s="11"/>
      <c r="AE23" s="11"/>
      <c r="AF23" s="11"/>
      <c r="AG23" s="12"/>
      <c r="AH23" s="19"/>
      <c r="AI23" s="19"/>
      <c r="AJ23" s="19"/>
      <c r="AK23" s="20"/>
      <c r="AL23" s="53"/>
    </row>
    <row r="24" spans="1:38" ht="25.5">
      <c r="A24" s="7">
        <v>9</v>
      </c>
      <c r="B24" s="16" t="s">
        <v>109</v>
      </c>
      <c r="C24" s="43" t="s">
        <v>27</v>
      </c>
      <c r="D24" s="43" t="s">
        <v>28</v>
      </c>
      <c r="E24" s="43" t="s">
        <v>116</v>
      </c>
      <c r="F24" s="40">
        <v>5</v>
      </c>
      <c r="G24" s="49">
        <v>0</v>
      </c>
      <c r="H24" s="49">
        <v>2</v>
      </c>
      <c r="I24" s="49">
        <v>4</v>
      </c>
      <c r="J24" s="49">
        <v>4</v>
      </c>
      <c r="K24" s="49">
        <v>1</v>
      </c>
      <c r="L24" s="49">
        <v>1</v>
      </c>
      <c r="M24" s="49">
        <v>8</v>
      </c>
      <c r="N24" s="49">
        <v>1.5</v>
      </c>
      <c r="O24" s="49">
        <v>2</v>
      </c>
      <c r="P24" s="49">
        <v>2</v>
      </c>
      <c r="Q24" s="42">
        <f t="shared" si="0"/>
        <v>25.5</v>
      </c>
      <c r="R24" s="26">
        <v>80</v>
      </c>
      <c r="S24" s="42">
        <f t="shared" si="1"/>
        <v>31.875</v>
      </c>
      <c r="T24" s="24" t="s">
        <v>117</v>
      </c>
      <c r="U24" s="10"/>
      <c r="V24" s="9"/>
      <c r="W24" s="9"/>
      <c r="X24" s="9"/>
      <c r="Y24" s="9"/>
      <c r="Z24" s="9"/>
      <c r="AA24" s="11"/>
      <c r="AB24" s="11"/>
      <c r="AC24" s="11"/>
      <c r="AD24" s="11"/>
      <c r="AE24" s="11"/>
      <c r="AF24" s="11"/>
      <c r="AG24" s="12"/>
      <c r="AH24" s="19"/>
      <c r="AI24" s="19"/>
      <c r="AJ24" s="19"/>
      <c r="AK24" s="20"/>
      <c r="AL24" s="53"/>
    </row>
    <row r="25" spans="1:38" ht="25.5">
      <c r="A25" s="7">
        <v>10</v>
      </c>
      <c r="B25" s="6" t="s">
        <v>107</v>
      </c>
      <c r="C25" s="43" t="s">
        <v>27</v>
      </c>
      <c r="D25" s="43" t="s">
        <v>28</v>
      </c>
      <c r="E25" s="47" t="s">
        <v>115</v>
      </c>
      <c r="F25" s="40">
        <v>5</v>
      </c>
      <c r="G25" s="49">
        <v>0</v>
      </c>
      <c r="H25" s="49">
        <v>3</v>
      </c>
      <c r="I25" s="49">
        <v>2</v>
      </c>
      <c r="J25" s="49">
        <v>4</v>
      </c>
      <c r="K25" s="49">
        <v>2</v>
      </c>
      <c r="L25" s="49">
        <v>0</v>
      </c>
      <c r="M25" s="49">
        <v>6</v>
      </c>
      <c r="N25" s="49">
        <v>0</v>
      </c>
      <c r="O25" s="49">
        <v>3</v>
      </c>
      <c r="P25" s="49">
        <v>0</v>
      </c>
      <c r="Q25" s="42">
        <f t="shared" si="0"/>
        <v>20</v>
      </c>
      <c r="R25" s="26">
        <v>80</v>
      </c>
      <c r="S25" s="42">
        <f t="shared" si="1"/>
        <v>25</v>
      </c>
      <c r="T25" s="24" t="s">
        <v>117</v>
      </c>
      <c r="U25" s="10"/>
      <c r="V25" s="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2"/>
      <c r="AH25" s="19"/>
      <c r="AI25" s="19"/>
      <c r="AJ25" s="19"/>
      <c r="AK25" s="20"/>
      <c r="AL25" s="53"/>
    </row>
    <row r="26" spans="1:38" ht="25.5">
      <c r="A26" s="7">
        <v>11</v>
      </c>
      <c r="B26" s="16" t="s">
        <v>112</v>
      </c>
      <c r="C26" s="43" t="s">
        <v>27</v>
      </c>
      <c r="D26" s="43" t="s">
        <v>28</v>
      </c>
      <c r="E26" s="43" t="s">
        <v>116</v>
      </c>
      <c r="F26" s="40">
        <v>5</v>
      </c>
      <c r="G26" s="49">
        <v>0</v>
      </c>
      <c r="H26" s="49">
        <v>2</v>
      </c>
      <c r="I26" s="49">
        <v>2</v>
      </c>
      <c r="J26" s="49">
        <v>1</v>
      </c>
      <c r="K26" s="49">
        <v>2</v>
      </c>
      <c r="L26" s="49">
        <v>0</v>
      </c>
      <c r="M26" s="49">
        <v>8</v>
      </c>
      <c r="N26" s="49">
        <v>2</v>
      </c>
      <c r="O26" s="49">
        <v>2</v>
      </c>
      <c r="P26" s="49">
        <v>0</v>
      </c>
      <c r="Q26" s="42">
        <f t="shared" si="0"/>
        <v>19</v>
      </c>
      <c r="R26" s="26">
        <v>80</v>
      </c>
      <c r="S26" s="42">
        <f t="shared" si="1"/>
        <v>23.75</v>
      </c>
      <c r="T26" s="24" t="s">
        <v>117</v>
      </c>
      <c r="U26" s="10"/>
      <c r="V26" s="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2"/>
      <c r="AH26" s="19"/>
      <c r="AI26" s="19"/>
      <c r="AJ26" s="19"/>
      <c r="AK26" s="20"/>
      <c r="AL26" s="53"/>
    </row>
    <row r="27" spans="1:38" ht="25.5">
      <c r="A27" s="7">
        <v>12</v>
      </c>
      <c r="B27" s="6" t="s">
        <v>111</v>
      </c>
      <c r="C27" s="43" t="s">
        <v>27</v>
      </c>
      <c r="D27" s="43" t="s">
        <v>28</v>
      </c>
      <c r="E27" s="43" t="s">
        <v>116</v>
      </c>
      <c r="F27" s="40">
        <v>5</v>
      </c>
      <c r="G27" s="49">
        <v>0</v>
      </c>
      <c r="H27" s="49">
        <v>3</v>
      </c>
      <c r="I27" s="49">
        <v>2</v>
      </c>
      <c r="J27" s="49">
        <v>2</v>
      </c>
      <c r="K27" s="49">
        <v>1</v>
      </c>
      <c r="L27" s="49">
        <v>1</v>
      </c>
      <c r="M27" s="49">
        <v>3</v>
      </c>
      <c r="N27" s="49">
        <v>1.5</v>
      </c>
      <c r="O27" s="49">
        <v>3</v>
      </c>
      <c r="P27" s="49">
        <v>0</v>
      </c>
      <c r="Q27" s="42">
        <f t="shared" si="0"/>
        <v>16.5</v>
      </c>
      <c r="R27" s="26">
        <v>80</v>
      </c>
      <c r="S27" s="42">
        <f t="shared" si="1"/>
        <v>20.625</v>
      </c>
      <c r="T27" s="24" t="s">
        <v>117</v>
      </c>
      <c r="U27" s="10"/>
      <c r="V27" s="9"/>
      <c r="W27" s="9"/>
      <c r="X27" s="9"/>
      <c r="Y27" s="9"/>
      <c r="Z27" s="9"/>
      <c r="AA27" s="11"/>
      <c r="AB27" s="11"/>
      <c r="AC27" s="11"/>
      <c r="AD27" s="11"/>
      <c r="AE27" s="11"/>
      <c r="AF27" s="11"/>
      <c r="AG27" s="12"/>
      <c r="AH27" s="19"/>
      <c r="AI27" s="19"/>
      <c r="AJ27" s="19"/>
      <c r="AK27" s="20"/>
      <c r="AL27" s="53"/>
    </row>
    <row r="28" spans="1:38" ht="25.5">
      <c r="A28" s="7">
        <v>13</v>
      </c>
      <c r="B28" s="16" t="s">
        <v>102</v>
      </c>
      <c r="C28" s="43" t="s">
        <v>27</v>
      </c>
      <c r="D28" s="43" t="s">
        <v>28</v>
      </c>
      <c r="E28" s="43" t="s">
        <v>113</v>
      </c>
      <c r="F28" s="40">
        <v>5</v>
      </c>
      <c r="G28" s="49">
        <v>0</v>
      </c>
      <c r="H28" s="49">
        <v>0</v>
      </c>
      <c r="I28" s="49">
        <v>0</v>
      </c>
      <c r="J28" s="49">
        <v>2</v>
      </c>
      <c r="K28" s="49">
        <v>0</v>
      </c>
      <c r="L28" s="49">
        <v>0</v>
      </c>
      <c r="M28" s="49">
        <v>5</v>
      </c>
      <c r="N28" s="49">
        <v>2</v>
      </c>
      <c r="O28" s="49">
        <v>2</v>
      </c>
      <c r="P28" s="49">
        <v>5</v>
      </c>
      <c r="Q28" s="42">
        <f t="shared" si="0"/>
        <v>16</v>
      </c>
      <c r="R28" s="26">
        <v>80</v>
      </c>
      <c r="S28" s="42">
        <f t="shared" si="1"/>
        <v>20</v>
      </c>
      <c r="T28" s="24" t="s">
        <v>117</v>
      </c>
      <c r="U28" s="10"/>
      <c r="V28" s="9"/>
      <c r="W28" s="9"/>
      <c r="X28" s="9"/>
      <c r="Y28" s="9"/>
      <c r="Z28" s="9"/>
      <c r="AA28" s="11"/>
      <c r="AB28" s="11"/>
      <c r="AC28" s="11"/>
      <c r="AD28" s="11"/>
      <c r="AE28" s="11"/>
      <c r="AF28" s="11"/>
      <c r="AG28" s="12"/>
      <c r="AH28" s="19"/>
      <c r="AI28" s="19"/>
      <c r="AJ28" s="19"/>
      <c r="AK28" s="20"/>
      <c r="AL28" s="53"/>
    </row>
    <row r="29" spans="1:38" ht="25.5">
      <c r="A29" s="7">
        <v>14</v>
      </c>
      <c r="B29" s="6" t="s">
        <v>110</v>
      </c>
      <c r="C29" s="43" t="s">
        <v>27</v>
      </c>
      <c r="D29" s="43" t="s">
        <v>28</v>
      </c>
      <c r="E29" s="43" t="s">
        <v>116</v>
      </c>
      <c r="F29" s="40">
        <v>5</v>
      </c>
      <c r="G29" s="49">
        <v>0</v>
      </c>
      <c r="H29" s="49">
        <v>0</v>
      </c>
      <c r="I29" s="49">
        <v>2</v>
      </c>
      <c r="J29" s="49">
        <v>3</v>
      </c>
      <c r="K29" s="49">
        <v>1</v>
      </c>
      <c r="L29" s="49">
        <v>2</v>
      </c>
      <c r="M29" s="49">
        <v>4</v>
      </c>
      <c r="N29" s="49">
        <v>1.5</v>
      </c>
      <c r="O29" s="49">
        <v>2</v>
      </c>
      <c r="P29" s="49">
        <v>0</v>
      </c>
      <c r="Q29" s="42">
        <f t="shared" si="0"/>
        <v>15.5</v>
      </c>
      <c r="R29" s="26">
        <v>80</v>
      </c>
      <c r="S29" s="42">
        <f t="shared" si="1"/>
        <v>19.375</v>
      </c>
      <c r="T29" s="24" t="s">
        <v>117</v>
      </c>
      <c r="U29" s="10"/>
      <c r="V29" s="9"/>
      <c r="W29" s="9"/>
      <c r="X29" s="9"/>
      <c r="Y29" s="9"/>
      <c r="Z29" s="9"/>
      <c r="AA29" s="11"/>
      <c r="AB29" s="11"/>
      <c r="AC29" s="11"/>
      <c r="AD29" s="11"/>
      <c r="AE29" s="11"/>
      <c r="AF29" s="11"/>
      <c r="AG29" s="12"/>
      <c r="AH29" s="19"/>
      <c r="AI29" s="19"/>
      <c r="AJ29" s="19"/>
      <c r="AK29" s="20"/>
      <c r="AL29" s="53"/>
    </row>
    <row r="30" spans="1:38" ht="25.5">
      <c r="A30" s="7">
        <v>15</v>
      </c>
      <c r="B30" s="16" t="s">
        <v>104</v>
      </c>
      <c r="C30" s="43" t="s">
        <v>27</v>
      </c>
      <c r="D30" s="43" t="s">
        <v>28</v>
      </c>
      <c r="E30" s="47" t="s">
        <v>115</v>
      </c>
      <c r="F30" s="40">
        <v>5</v>
      </c>
      <c r="G30" s="49">
        <v>1</v>
      </c>
      <c r="H30" s="49">
        <v>2</v>
      </c>
      <c r="I30" s="49">
        <v>2</v>
      </c>
      <c r="J30" s="49">
        <v>3</v>
      </c>
      <c r="K30" s="49">
        <v>0</v>
      </c>
      <c r="L30" s="49">
        <v>0</v>
      </c>
      <c r="M30" s="49">
        <v>5</v>
      </c>
      <c r="N30" s="49">
        <v>0</v>
      </c>
      <c r="O30" s="49">
        <v>0</v>
      </c>
      <c r="P30" s="49">
        <v>0</v>
      </c>
      <c r="Q30" s="42">
        <f t="shared" si="0"/>
        <v>13</v>
      </c>
      <c r="R30" s="26">
        <v>80</v>
      </c>
      <c r="S30" s="42">
        <f t="shared" si="1"/>
        <v>16.25</v>
      </c>
      <c r="T30" s="24" t="s">
        <v>117</v>
      </c>
      <c r="U30" s="10"/>
      <c r="V30" s="9"/>
      <c r="W30" s="9"/>
      <c r="X30" s="9"/>
      <c r="Y30" s="9"/>
      <c r="Z30" s="9"/>
      <c r="AA30" s="11"/>
      <c r="AB30" s="11"/>
      <c r="AC30" s="11"/>
      <c r="AD30" s="11"/>
      <c r="AE30" s="11"/>
      <c r="AF30" s="11"/>
      <c r="AG30" s="12"/>
      <c r="AH30" s="19"/>
      <c r="AI30" s="19"/>
      <c r="AJ30" s="19"/>
      <c r="AK30" s="20"/>
      <c r="AL30" s="53"/>
    </row>
    <row r="31" spans="1:38" ht="12.75">
      <c r="A31" s="7">
        <v>16</v>
      </c>
      <c r="B31" s="6" t="s">
        <v>103</v>
      </c>
      <c r="C31" s="47" t="s">
        <v>27</v>
      </c>
      <c r="D31" s="47" t="s">
        <v>28</v>
      </c>
      <c r="E31" s="47" t="s">
        <v>115</v>
      </c>
      <c r="F31" s="40">
        <v>5</v>
      </c>
      <c r="G31" s="85">
        <v>0</v>
      </c>
      <c r="H31" s="85">
        <v>1</v>
      </c>
      <c r="I31" s="85">
        <v>2</v>
      </c>
      <c r="J31" s="85">
        <v>1</v>
      </c>
      <c r="K31" s="85">
        <v>0</v>
      </c>
      <c r="L31" s="85">
        <v>0</v>
      </c>
      <c r="M31" s="85">
        <v>4</v>
      </c>
      <c r="N31" s="85">
        <v>0</v>
      </c>
      <c r="O31" s="85">
        <v>0</v>
      </c>
      <c r="P31" s="85">
        <v>0</v>
      </c>
      <c r="Q31" s="42">
        <f t="shared" si="0"/>
        <v>8</v>
      </c>
      <c r="R31" s="26">
        <v>80</v>
      </c>
      <c r="S31" s="42">
        <f t="shared" si="1"/>
        <v>10</v>
      </c>
      <c r="T31" s="24" t="s">
        <v>117</v>
      </c>
      <c r="U31" s="10"/>
      <c r="V31" s="9"/>
      <c r="W31" s="9"/>
      <c r="X31" s="9"/>
      <c r="Y31" s="9"/>
      <c r="Z31" s="9"/>
      <c r="AA31" s="11"/>
      <c r="AB31" s="11"/>
      <c r="AC31" s="11"/>
      <c r="AD31" s="11"/>
      <c r="AE31" s="11"/>
      <c r="AF31" s="11"/>
      <c r="AG31" s="12"/>
      <c r="AH31" s="19"/>
      <c r="AI31" s="19"/>
      <c r="AJ31" s="19"/>
      <c r="AK31" s="20"/>
      <c r="AL31" s="53"/>
    </row>
    <row r="32" spans="1:38" ht="25.5">
      <c r="A32" s="7">
        <v>17</v>
      </c>
      <c r="B32" s="16" t="s">
        <v>101</v>
      </c>
      <c r="C32" s="43" t="s">
        <v>27</v>
      </c>
      <c r="D32" s="43" t="s">
        <v>28</v>
      </c>
      <c r="E32" s="43" t="s">
        <v>113</v>
      </c>
      <c r="F32" s="40">
        <v>5</v>
      </c>
      <c r="G32" s="49">
        <v>0</v>
      </c>
      <c r="H32" s="49">
        <v>0</v>
      </c>
      <c r="I32" s="49">
        <v>0</v>
      </c>
      <c r="J32" s="49">
        <v>1</v>
      </c>
      <c r="K32" s="49">
        <v>0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2">
        <f t="shared" si="0"/>
        <v>2</v>
      </c>
      <c r="R32" s="26">
        <v>80</v>
      </c>
      <c r="S32" s="42">
        <f t="shared" si="1"/>
        <v>2.5</v>
      </c>
      <c r="T32" s="24" t="s">
        <v>117</v>
      </c>
      <c r="U32" s="10"/>
      <c r="V32" s="9"/>
      <c r="W32" s="9"/>
      <c r="X32" s="9"/>
      <c r="Y32" s="9"/>
      <c r="Z32" s="9"/>
      <c r="AA32" s="11"/>
      <c r="AB32" s="11"/>
      <c r="AC32" s="11"/>
      <c r="AD32" s="11"/>
      <c r="AE32" s="11"/>
      <c r="AF32" s="11"/>
      <c r="AG32" s="12"/>
      <c r="AH32" s="19"/>
      <c r="AI32" s="19"/>
      <c r="AJ32" s="19"/>
      <c r="AK32" s="20"/>
      <c r="AL32" s="53"/>
    </row>
    <row r="33" spans="2:21" ht="12.75">
      <c r="B33" s="5"/>
      <c r="C33" s="5"/>
      <c r="D33" s="5"/>
      <c r="E33" s="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1" ht="12.75">
      <c r="B34" s="5"/>
      <c r="C34" s="9"/>
      <c r="D34" s="5"/>
      <c r="E34" s="5"/>
      <c r="F34" s="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2.75">
      <c r="B35" s="5"/>
      <c r="C35" s="5"/>
      <c r="D35" s="5"/>
      <c r="E35" s="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2:21" ht="12.75">
      <c r="B36" s="5"/>
      <c r="C36" s="5"/>
      <c r="D36" s="5"/>
      <c r="E36" s="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1" ht="12.75">
      <c r="B37" s="5"/>
      <c r="C37" s="5"/>
      <c r="D37" s="5"/>
      <c r="E37" s="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2:21" ht="12.75">
      <c r="B38" s="5"/>
      <c r="C38" s="5"/>
      <c r="D38" s="5"/>
      <c r="E38" s="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1" ht="12.75">
      <c r="B39" s="5"/>
      <c r="C39" s="5"/>
      <c r="D39" s="5"/>
      <c r="E39" s="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2:21" ht="12.75">
      <c r="B40" s="5"/>
      <c r="C40" s="5"/>
      <c r="D40" s="5"/>
      <c r="E40" s="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ortState ref="B16:T32">
    <sortCondition descending="1" ref="S16:S32"/>
  </sortState>
  <mergeCells count="10">
    <mergeCell ref="A13:T13"/>
    <mergeCell ref="A8:T8"/>
    <mergeCell ref="A9:P9"/>
    <mergeCell ref="A3:T3"/>
    <mergeCell ref="A5:T5"/>
    <mergeCell ref="A6:T6"/>
    <mergeCell ref="A7:T7"/>
    <mergeCell ref="A10:T10"/>
    <mergeCell ref="A11:T11"/>
    <mergeCell ref="A12:T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selection activeCell="C2" sqref="C1:C1048576"/>
    </sheetView>
  </sheetViews>
  <sheetFormatPr defaultRowHeight="12"/>
  <cols>
    <col min="1" max="2" width="9.33203125" customWidth="1"/>
    <col min="3" max="3" width="15.6640625" customWidth="1"/>
    <col min="4" max="4" width="25" customWidth="1"/>
    <col min="5" max="5" width="15.1640625" customWidth="1"/>
    <col min="6" max="6" width="7.33203125" customWidth="1"/>
    <col min="7" max="7" width="12.6640625" customWidth="1"/>
    <col min="8" max="8" width="12.1640625" customWidth="1"/>
    <col min="9" max="16" width="13.1640625" customWidth="1"/>
    <col min="17" max="17" width="12.83203125" customWidth="1"/>
    <col min="18" max="18" width="13" customWidth="1"/>
    <col min="19" max="19" width="12.1640625" customWidth="1"/>
    <col min="20" max="20" width="13.5" customWidth="1"/>
  </cols>
  <sheetData>
    <row r="1" spans="1:20" ht="15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5">
      <c r="A2" s="32"/>
      <c r="B2" s="32"/>
      <c r="C2" s="32"/>
      <c r="D2" s="32"/>
      <c r="E2" s="32"/>
      <c r="F2" s="32"/>
      <c r="G2" s="32"/>
      <c r="H2" s="32"/>
      <c r="I2" s="32"/>
      <c r="J2" s="35"/>
      <c r="K2" s="35"/>
      <c r="L2" s="35"/>
      <c r="M2" s="68"/>
      <c r="N2" s="68"/>
      <c r="O2" s="68"/>
      <c r="P2" s="32"/>
      <c r="Q2" s="32"/>
      <c r="R2" s="32"/>
      <c r="S2" s="32"/>
      <c r="T2" s="32"/>
    </row>
    <row r="3" spans="1:20" ht="15">
      <c r="A3" s="93" t="s">
        <v>146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15">
      <c r="A4" s="93" t="s">
        <v>190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20" ht="15">
      <c r="A6" s="90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15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2"/>
      <c r="R7" s="2"/>
      <c r="S7" s="2"/>
      <c r="T7" s="2"/>
    </row>
    <row r="8" spans="1:20" ht="14.25">
      <c r="A8" s="95" t="s">
        <v>23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4.25">
      <c r="A9" s="95" t="s">
        <v>24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14.25">
      <c r="A10" s="95" t="s">
        <v>30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>
      <c r="A11" s="90" t="s">
        <v>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1.75" thickBot="1">
      <c r="A13" s="18" t="s">
        <v>0</v>
      </c>
      <c r="B13" s="28" t="s">
        <v>1</v>
      </c>
      <c r="C13" s="29" t="s">
        <v>2</v>
      </c>
      <c r="D13" s="21" t="s">
        <v>3</v>
      </c>
      <c r="E13" s="21" t="s">
        <v>4</v>
      </c>
      <c r="F13" s="30" t="s">
        <v>5</v>
      </c>
      <c r="G13" s="31" t="s">
        <v>10</v>
      </c>
      <c r="H13" s="21" t="s">
        <v>11</v>
      </c>
      <c r="I13" s="21" t="s">
        <v>12</v>
      </c>
      <c r="J13" s="21" t="s">
        <v>13</v>
      </c>
      <c r="K13" s="21" t="s">
        <v>16</v>
      </c>
      <c r="L13" s="21" t="s">
        <v>18</v>
      </c>
      <c r="M13" s="21" t="s">
        <v>19</v>
      </c>
      <c r="N13" s="21" t="s">
        <v>20</v>
      </c>
      <c r="O13" s="21" t="s">
        <v>32</v>
      </c>
      <c r="P13" s="30" t="s">
        <v>114</v>
      </c>
      <c r="Q13" s="21" t="s">
        <v>6</v>
      </c>
      <c r="R13" s="21" t="s">
        <v>7</v>
      </c>
      <c r="S13" s="21" t="s">
        <v>8</v>
      </c>
      <c r="T13" s="18" t="s">
        <v>9</v>
      </c>
    </row>
    <row r="14" spans="1:20" ht="38.25">
      <c r="A14" s="17">
        <v>1</v>
      </c>
      <c r="B14" s="16" t="s">
        <v>130</v>
      </c>
      <c r="C14" s="75" t="s">
        <v>27</v>
      </c>
      <c r="D14" s="39" t="s">
        <v>28</v>
      </c>
      <c r="E14" s="39" t="s">
        <v>116</v>
      </c>
      <c r="F14" s="71">
        <v>6</v>
      </c>
      <c r="G14" s="80">
        <v>4</v>
      </c>
      <c r="H14" s="80">
        <v>10</v>
      </c>
      <c r="I14" s="80">
        <v>4</v>
      </c>
      <c r="J14" s="80">
        <v>4</v>
      </c>
      <c r="K14" s="80">
        <v>3</v>
      </c>
      <c r="L14" s="80">
        <v>3</v>
      </c>
      <c r="M14" s="80">
        <v>6</v>
      </c>
      <c r="N14" s="80">
        <v>5</v>
      </c>
      <c r="O14" s="80">
        <v>3</v>
      </c>
      <c r="P14" s="80">
        <v>4</v>
      </c>
      <c r="Q14" s="78">
        <v>56</v>
      </c>
      <c r="R14" s="72">
        <v>80</v>
      </c>
      <c r="S14" s="72">
        <f>Q14/R14*100</f>
        <v>70</v>
      </c>
      <c r="T14" s="27" t="s">
        <v>144</v>
      </c>
    </row>
    <row r="15" spans="1:20" ht="38.25">
      <c r="A15" s="8">
        <v>2</v>
      </c>
      <c r="B15" s="6" t="s">
        <v>118</v>
      </c>
      <c r="C15" s="76" t="s">
        <v>27</v>
      </c>
      <c r="D15" s="43" t="s">
        <v>28</v>
      </c>
      <c r="E15" s="39" t="s">
        <v>116</v>
      </c>
      <c r="F15" s="71">
        <v>6</v>
      </c>
      <c r="G15" s="74">
        <v>4</v>
      </c>
      <c r="H15" s="74">
        <v>10</v>
      </c>
      <c r="I15" s="74">
        <v>4</v>
      </c>
      <c r="J15" s="74">
        <v>5</v>
      </c>
      <c r="K15" s="74">
        <v>3</v>
      </c>
      <c r="L15" s="74">
        <v>4</v>
      </c>
      <c r="M15" s="74">
        <v>8</v>
      </c>
      <c r="N15" s="74">
        <v>5</v>
      </c>
      <c r="O15" s="74">
        <v>7</v>
      </c>
      <c r="P15" s="74">
        <v>5</v>
      </c>
      <c r="Q15" s="73">
        <v>55</v>
      </c>
      <c r="R15" s="72">
        <v>80</v>
      </c>
      <c r="S15" s="72">
        <f>Q15/R35*100</f>
        <v>68.75</v>
      </c>
      <c r="T15" s="27" t="s">
        <v>144</v>
      </c>
    </row>
    <row r="16" spans="1:20" ht="38.25">
      <c r="A16" s="8">
        <v>3</v>
      </c>
      <c r="B16" s="16" t="s">
        <v>127</v>
      </c>
      <c r="C16" s="76" t="s">
        <v>27</v>
      </c>
      <c r="D16" s="43" t="s">
        <v>28</v>
      </c>
      <c r="E16" s="39" t="s">
        <v>116</v>
      </c>
      <c r="F16" s="71">
        <v>6</v>
      </c>
      <c r="G16" s="74">
        <v>4</v>
      </c>
      <c r="H16" s="74">
        <v>10</v>
      </c>
      <c r="I16" s="74">
        <v>6</v>
      </c>
      <c r="J16" s="74">
        <v>5</v>
      </c>
      <c r="K16" s="74">
        <v>2</v>
      </c>
      <c r="L16" s="74">
        <v>4</v>
      </c>
      <c r="M16" s="74">
        <v>8</v>
      </c>
      <c r="N16" s="74">
        <v>5</v>
      </c>
      <c r="O16" s="74">
        <v>6</v>
      </c>
      <c r="P16" s="74">
        <v>0</v>
      </c>
      <c r="Q16" s="73">
        <v>50</v>
      </c>
      <c r="R16" s="72">
        <v>80</v>
      </c>
      <c r="S16" s="72">
        <f t="shared" ref="S16:S39" si="0">Q16/R16*100</f>
        <v>62.5</v>
      </c>
      <c r="T16" s="27" t="s">
        <v>144</v>
      </c>
    </row>
    <row r="17" spans="1:20" ht="38.25">
      <c r="A17" s="8">
        <v>4</v>
      </c>
      <c r="B17" s="6" t="s">
        <v>119</v>
      </c>
      <c r="C17" s="76" t="s">
        <v>27</v>
      </c>
      <c r="D17" s="43" t="s">
        <v>28</v>
      </c>
      <c r="E17" s="39" t="s">
        <v>73</v>
      </c>
      <c r="F17" s="71">
        <v>6</v>
      </c>
      <c r="G17" s="74">
        <v>2</v>
      </c>
      <c r="H17" s="74">
        <v>7</v>
      </c>
      <c r="I17" s="74">
        <v>4</v>
      </c>
      <c r="J17" s="74">
        <v>5</v>
      </c>
      <c r="K17" s="74">
        <v>1</v>
      </c>
      <c r="L17" s="74">
        <v>5</v>
      </c>
      <c r="M17" s="74">
        <v>8</v>
      </c>
      <c r="N17" s="74">
        <v>10</v>
      </c>
      <c r="O17" s="74">
        <v>3</v>
      </c>
      <c r="P17" s="74">
        <v>3</v>
      </c>
      <c r="Q17" s="73">
        <v>48</v>
      </c>
      <c r="R17" s="72">
        <v>80</v>
      </c>
      <c r="S17" s="72">
        <f t="shared" si="0"/>
        <v>60</v>
      </c>
      <c r="T17" s="27" t="s">
        <v>144</v>
      </c>
    </row>
    <row r="18" spans="1:20" ht="38.25">
      <c r="A18" s="8">
        <v>5</v>
      </c>
      <c r="B18" s="16" t="s">
        <v>123</v>
      </c>
      <c r="C18" s="76" t="s">
        <v>27</v>
      </c>
      <c r="D18" s="43" t="s">
        <v>28</v>
      </c>
      <c r="E18" s="39" t="s">
        <v>116</v>
      </c>
      <c r="F18" s="71">
        <v>6</v>
      </c>
      <c r="G18" s="74">
        <v>4</v>
      </c>
      <c r="H18" s="74">
        <v>10</v>
      </c>
      <c r="I18" s="74">
        <v>4</v>
      </c>
      <c r="J18" s="74">
        <v>4</v>
      </c>
      <c r="K18" s="74">
        <v>2</v>
      </c>
      <c r="L18" s="74">
        <v>5</v>
      </c>
      <c r="M18" s="74">
        <v>8</v>
      </c>
      <c r="N18" s="74">
        <v>4</v>
      </c>
      <c r="O18" s="74">
        <v>4</v>
      </c>
      <c r="P18" s="74">
        <v>3</v>
      </c>
      <c r="Q18" s="73">
        <v>48</v>
      </c>
      <c r="R18" s="72">
        <v>80</v>
      </c>
      <c r="S18" s="72">
        <f t="shared" si="0"/>
        <v>60</v>
      </c>
      <c r="T18" s="27" t="s">
        <v>144</v>
      </c>
    </row>
    <row r="19" spans="1:20" ht="38.25">
      <c r="A19" s="8">
        <v>6</v>
      </c>
      <c r="B19" s="6" t="s">
        <v>142</v>
      </c>
      <c r="C19" s="77" t="s">
        <v>27</v>
      </c>
      <c r="D19" s="46" t="s">
        <v>28</v>
      </c>
      <c r="E19" s="39" t="s">
        <v>73</v>
      </c>
      <c r="F19" s="71">
        <v>6</v>
      </c>
      <c r="G19" s="81">
        <v>0</v>
      </c>
      <c r="H19" s="81">
        <v>8</v>
      </c>
      <c r="I19" s="82">
        <v>6</v>
      </c>
      <c r="J19" s="82">
        <v>6</v>
      </c>
      <c r="K19" s="82">
        <v>3</v>
      </c>
      <c r="L19" s="82">
        <v>5</v>
      </c>
      <c r="M19" s="81">
        <v>8</v>
      </c>
      <c r="N19" s="81">
        <v>5</v>
      </c>
      <c r="O19" s="82">
        <v>3</v>
      </c>
      <c r="P19" s="82">
        <v>4</v>
      </c>
      <c r="Q19" s="79">
        <v>48</v>
      </c>
      <c r="R19" s="72">
        <v>80</v>
      </c>
      <c r="S19" s="72">
        <f t="shared" si="0"/>
        <v>60</v>
      </c>
      <c r="T19" s="27" t="s">
        <v>144</v>
      </c>
    </row>
    <row r="20" spans="1:20" ht="38.25">
      <c r="A20" s="8">
        <v>7</v>
      </c>
      <c r="B20" s="16" t="s">
        <v>120</v>
      </c>
      <c r="C20" s="76" t="s">
        <v>27</v>
      </c>
      <c r="D20" s="43" t="s">
        <v>28</v>
      </c>
      <c r="E20" s="39" t="s">
        <v>116</v>
      </c>
      <c r="F20" s="71">
        <v>6</v>
      </c>
      <c r="G20" s="74">
        <v>0</v>
      </c>
      <c r="H20" s="74">
        <v>7</v>
      </c>
      <c r="I20" s="74">
        <v>4</v>
      </c>
      <c r="J20" s="74">
        <v>7</v>
      </c>
      <c r="K20" s="74">
        <v>2</v>
      </c>
      <c r="L20" s="74">
        <v>2</v>
      </c>
      <c r="M20" s="74">
        <v>6</v>
      </c>
      <c r="N20" s="74">
        <v>5</v>
      </c>
      <c r="O20" s="74">
        <v>3</v>
      </c>
      <c r="P20" s="74">
        <v>8</v>
      </c>
      <c r="Q20" s="73">
        <v>44</v>
      </c>
      <c r="R20" s="72">
        <v>80</v>
      </c>
      <c r="S20" s="72">
        <f t="shared" si="0"/>
        <v>55.000000000000007</v>
      </c>
      <c r="T20" s="27" t="s">
        <v>144</v>
      </c>
    </row>
    <row r="21" spans="1:20" ht="38.25">
      <c r="A21" s="8">
        <v>8</v>
      </c>
      <c r="B21" s="6" t="s">
        <v>124</v>
      </c>
      <c r="C21" s="76" t="s">
        <v>27</v>
      </c>
      <c r="D21" s="43" t="s">
        <v>28</v>
      </c>
      <c r="E21" s="39" t="s">
        <v>73</v>
      </c>
      <c r="F21" s="71">
        <v>6</v>
      </c>
      <c r="G21" s="74">
        <v>2</v>
      </c>
      <c r="H21" s="74">
        <v>8</v>
      </c>
      <c r="I21" s="74">
        <v>4</v>
      </c>
      <c r="J21" s="74">
        <v>5</v>
      </c>
      <c r="K21" s="74">
        <v>2</v>
      </c>
      <c r="L21" s="74">
        <v>5</v>
      </c>
      <c r="M21" s="74">
        <v>8</v>
      </c>
      <c r="N21" s="74">
        <v>5</v>
      </c>
      <c r="O21" s="74">
        <v>3</v>
      </c>
      <c r="P21" s="74">
        <v>2</v>
      </c>
      <c r="Q21" s="73">
        <v>44</v>
      </c>
      <c r="R21" s="72">
        <v>80</v>
      </c>
      <c r="S21" s="72">
        <f t="shared" si="0"/>
        <v>55.000000000000007</v>
      </c>
      <c r="T21" s="27" t="s">
        <v>144</v>
      </c>
    </row>
    <row r="22" spans="1:20" ht="38.25">
      <c r="A22" s="8">
        <v>9</v>
      </c>
      <c r="B22" s="16" t="s">
        <v>138</v>
      </c>
      <c r="C22" s="77" t="s">
        <v>27</v>
      </c>
      <c r="D22" s="46" t="s">
        <v>28</v>
      </c>
      <c r="E22" s="39" t="s">
        <v>73</v>
      </c>
      <c r="F22" s="71">
        <v>6</v>
      </c>
      <c r="G22" s="81">
        <v>4</v>
      </c>
      <c r="H22" s="81">
        <v>10</v>
      </c>
      <c r="I22" s="82">
        <v>6</v>
      </c>
      <c r="J22" s="82">
        <v>7</v>
      </c>
      <c r="K22" s="82">
        <v>2</v>
      </c>
      <c r="L22" s="82">
        <v>2</v>
      </c>
      <c r="M22" s="81">
        <v>5</v>
      </c>
      <c r="N22" s="81">
        <v>4</v>
      </c>
      <c r="O22" s="82">
        <v>2</v>
      </c>
      <c r="P22" s="82">
        <v>1</v>
      </c>
      <c r="Q22" s="79">
        <v>43</v>
      </c>
      <c r="R22" s="72">
        <v>80</v>
      </c>
      <c r="S22" s="72">
        <f t="shared" si="0"/>
        <v>53.75</v>
      </c>
      <c r="T22" s="27" t="s">
        <v>144</v>
      </c>
    </row>
    <row r="23" spans="1:20" ht="38.25">
      <c r="A23" s="8">
        <v>10</v>
      </c>
      <c r="B23" s="6" t="s">
        <v>125</v>
      </c>
      <c r="C23" s="76" t="s">
        <v>27</v>
      </c>
      <c r="D23" s="43" t="s">
        <v>28</v>
      </c>
      <c r="E23" s="39" t="s">
        <v>73</v>
      </c>
      <c r="F23" s="71">
        <v>6</v>
      </c>
      <c r="G23" s="74">
        <v>2</v>
      </c>
      <c r="H23" s="74">
        <v>10</v>
      </c>
      <c r="I23" s="74">
        <v>4</v>
      </c>
      <c r="J23" s="74">
        <v>8</v>
      </c>
      <c r="K23" s="74">
        <v>2</v>
      </c>
      <c r="L23" s="74">
        <v>2</v>
      </c>
      <c r="M23" s="74">
        <v>6</v>
      </c>
      <c r="N23" s="74">
        <v>2</v>
      </c>
      <c r="O23" s="74">
        <v>4</v>
      </c>
      <c r="P23" s="74">
        <v>2</v>
      </c>
      <c r="Q23" s="73">
        <v>42</v>
      </c>
      <c r="R23" s="72">
        <v>80</v>
      </c>
      <c r="S23" s="72">
        <f t="shared" si="0"/>
        <v>52.5</v>
      </c>
      <c r="T23" s="27" t="s">
        <v>144</v>
      </c>
    </row>
    <row r="24" spans="1:20" ht="38.25">
      <c r="A24" s="8">
        <v>11</v>
      </c>
      <c r="B24" s="16" t="s">
        <v>126</v>
      </c>
      <c r="C24" s="76" t="s">
        <v>27</v>
      </c>
      <c r="D24" s="43" t="s">
        <v>28</v>
      </c>
      <c r="E24" s="39" t="s">
        <v>73</v>
      </c>
      <c r="F24" s="71">
        <v>6</v>
      </c>
      <c r="G24" s="74">
        <v>2</v>
      </c>
      <c r="H24" s="74">
        <v>7</v>
      </c>
      <c r="I24" s="74">
        <v>4</v>
      </c>
      <c r="J24" s="74">
        <v>6</v>
      </c>
      <c r="K24" s="74">
        <v>1</v>
      </c>
      <c r="L24" s="74">
        <v>4</v>
      </c>
      <c r="M24" s="74">
        <v>6</v>
      </c>
      <c r="N24" s="74">
        <v>5</v>
      </c>
      <c r="O24" s="74">
        <v>5</v>
      </c>
      <c r="P24" s="74">
        <v>2</v>
      </c>
      <c r="Q24" s="73">
        <v>42</v>
      </c>
      <c r="R24" s="72">
        <v>80</v>
      </c>
      <c r="S24" s="72">
        <f t="shared" si="0"/>
        <v>52.5</v>
      </c>
      <c r="T24" s="27" t="s">
        <v>144</v>
      </c>
    </row>
    <row r="25" spans="1:20" ht="38.25">
      <c r="A25" s="8">
        <v>12</v>
      </c>
      <c r="B25" s="6" t="s">
        <v>128</v>
      </c>
      <c r="C25" s="76" t="s">
        <v>27</v>
      </c>
      <c r="D25" s="43" t="s">
        <v>28</v>
      </c>
      <c r="E25" s="39" t="s">
        <v>73</v>
      </c>
      <c r="F25" s="71">
        <v>6</v>
      </c>
      <c r="G25" s="74">
        <v>3</v>
      </c>
      <c r="H25" s="74">
        <v>4</v>
      </c>
      <c r="I25" s="74">
        <v>2</v>
      </c>
      <c r="J25" s="74">
        <v>8</v>
      </c>
      <c r="K25" s="74">
        <v>3</v>
      </c>
      <c r="L25" s="74">
        <v>3</v>
      </c>
      <c r="M25" s="74">
        <v>8</v>
      </c>
      <c r="N25" s="74">
        <v>5</v>
      </c>
      <c r="O25" s="74">
        <v>3</v>
      </c>
      <c r="P25" s="74">
        <v>3</v>
      </c>
      <c r="Q25" s="73">
        <v>42</v>
      </c>
      <c r="R25" s="72">
        <v>80</v>
      </c>
      <c r="S25" s="72">
        <f t="shared" si="0"/>
        <v>52.5</v>
      </c>
      <c r="T25" s="27" t="s">
        <v>144</v>
      </c>
    </row>
    <row r="26" spans="1:20" ht="38.25">
      <c r="A26" s="8">
        <v>13</v>
      </c>
      <c r="B26" s="16" t="s">
        <v>140</v>
      </c>
      <c r="C26" s="77" t="s">
        <v>27</v>
      </c>
      <c r="D26" s="46" t="s">
        <v>28</v>
      </c>
      <c r="E26" s="39" t="s">
        <v>73</v>
      </c>
      <c r="F26" s="71">
        <v>6</v>
      </c>
      <c r="G26" s="81">
        <v>1</v>
      </c>
      <c r="H26" s="81">
        <v>10</v>
      </c>
      <c r="I26" s="82">
        <v>6</v>
      </c>
      <c r="J26" s="82">
        <v>6</v>
      </c>
      <c r="K26" s="82">
        <v>2</v>
      </c>
      <c r="L26" s="82">
        <v>1</v>
      </c>
      <c r="M26" s="81">
        <v>7</v>
      </c>
      <c r="N26" s="81">
        <v>5</v>
      </c>
      <c r="O26" s="82">
        <v>3</v>
      </c>
      <c r="P26" s="82">
        <v>1</v>
      </c>
      <c r="Q26" s="79">
        <v>42</v>
      </c>
      <c r="R26" s="72">
        <v>80</v>
      </c>
      <c r="S26" s="72">
        <f t="shared" si="0"/>
        <v>52.5</v>
      </c>
      <c r="T26" s="27" t="s">
        <v>144</v>
      </c>
    </row>
    <row r="27" spans="1:20" ht="38.25">
      <c r="A27" s="8">
        <v>14</v>
      </c>
      <c r="B27" s="6" t="s">
        <v>122</v>
      </c>
      <c r="C27" s="76" t="s">
        <v>27</v>
      </c>
      <c r="D27" s="43" t="s">
        <v>28</v>
      </c>
      <c r="E27" s="39" t="s">
        <v>73</v>
      </c>
      <c r="F27" s="71">
        <v>6</v>
      </c>
      <c r="G27" s="74">
        <v>4</v>
      </c>
      <c r="H27" s="74">
        <v>7</v>
      </c>
      <c r="I27" s="74">
        <v>6</v>
      </c>
      <c r="J27" s="74">
        <v>6</v>
      </c>
      <c r="K27" s="74">
        <v>2</v>
      </c>
      <c r="L27" s="74">
        <v>4</v>
      </c>
      <c r="M27" s="74">
        <v>7</v>
      </c>
      <c r="N27" s="74">
        <v>5</v>
      </c>
      <c r="O27" s="74">
        <v>0</v>
      </c>
      <c r="P27" s="74">
        <v>0</v>
      </c>
      <c r="Q27" s="73">
        <v>41</v>
      </c>
      <c r="R27" s="72">
        <v>80</v>
      </c>
      <c r="S27" s="72">
        <f t="shared" si="0"/>
        <v>51.249999999999993</v>
      </c>
      <c r="T27" s="24" t="s">
        <v>117</v>
      </c>
    </row>
    <row r="28" spans="1:20" ht="38.25">
      <c r="A28" s="8">
        <v>15</v>
      </c>
      <c r="B28" s="16" t="s">
        <v>129</v>
      </c>
      <c r="C28" s="76" t="s">
        <v>27</v>
      </c>
      <c r="D28" s="43" t="s">
        <v>28</v>
      </c>
      <c r="E28" s="39" t="s">
        <v>73</v>
      </c>
      <c r="F28" s="71">
        <v>6</v>
      </c>
      <c r="G28" s="74">
        <v>3</v>
      </c>
      <c r="H28" s="74">
        <v>4</v>
      </c>
      <c r="I28" s="74">
        <v>2</v>
      </c>
      <c r="J28" s="74">
        <v>6</v>
      </c>
      <c r="K28" s="74">
        <v>3</v>
      </c>
      <c r="L28" s="74">
        <v>3</v>
      </c>
      <c r="M28" s="74">
        <v>8</v>
      </c>
      <c r="N28" s="74">
        <v>5</v>
      </c>
      <c r="O28" s="74">
        <v>6</v>
      </c>
      <c r="P28" s="74">
        <v>1</v>
      </c>
      <c r="Q28" s="73">
        <v>41</v>
      </c>
      <c r="R28" s="72">
        <v>80</v>
      </c>
      <c r="S28" s="72">
        <f t="shared" si="0"/>
        <v>51.249999999999993</v>
      </c>
      <c r="T28" s="24" t="s">
        <v>117</v>
      </c>
    </row>
    <row r="29" spans="1:20" ht="38.25">
      <c r="A29" s="8">
        <v>16</v>
      </c>
      <c r="B29" s="6" t="s">
        <v>131</v>
      </c>
      <c r="C29" s="76" t="s">
        <v>27</v>
      </c>
      <c r="D29" s="43" t="s">
        <v>28</v>
      </c>
      <c r="E29" s="39" t="s">
        <v>73</v>
      </c>
      <c r="F29" s="71">
        <v>6</v>
      </c>
      <c r="G29" s="74">
        <v>0</v>
      </c>
      <c r="H29" s="74">
        <v>8</v>
      </c>
      <c r="I29" s="74">
        <v>4</v>
      </c>
      <c r="J29" s="74">
        <v>5</v>
      </c>
      <c r="K29" s="74">
        <v>2</v>
      </c>
      <c r="L29" s="74">
        <v>2</v>
      </c>
      <c r="M29" s="74">
        <v>8</v>
      </c>
      <c r="N29" s="74">
        <v>5</v>
      </c>
      <c r="O29" s="74">
        <v>5</v>
      </c>
      <c r="P29" s="74">
        <v>2</v>
      </c>
      <c r="Q29" s="73">
        <v>41</v>
      </c>
      <c r="R29" s="72">
        <v>80</v>
      </c>
      <c r="S29" s="72">
        <f t="shared" si="0"/>
        <v>51.249999999999993</v>
      </c>
      <c r="T29" s="24" t="s">
        <v>117</v>
      </c>
    </row>
    <row r="30" spans="1:20" ht="38.25">
      <c r="A30" s="8">
        <v>17</v>
      </c>
      <c r="B30" s="16" t="s">
        <v>133</v>
      </c>
      <c r="C30" s="76" t="s">
        <v>27</v>
      </c>
      <c r="D30" s="43" t="s">
        <v>28</v>
      </c>
      <c r="E30" s="39" t="s">
        <v>73</v>
      </c>
      <c r="F30" s="71">
        <v>6</v>
      </c>
      <c r="G30" s="74">
        <v>3</v>
      </c>
      <c r="H30" s="74">
        <v>7</v>
      </c>
      <c r="I30" s="74">
        <v>3</v>
      </c>
      <c r="J30" s="74">
        <v>4</v>
      </c>
      <c r="K30" s="74">
        <v>3</v>
      </c>
      <c r="L30" s="74">
        <v>2</v>
      </c>
      <c r="M30" s="74">
        <v>8</v>
      </c>
      <c r="N30" s="74">
        <v>4</v>
      </c>
      <c r="O30" s="74">
        <v>3</v>
      </c>
      <c r="P30" s="74">
        <v>4</v>
      </c>
      <c r="Q30" s="73">
        <v>41</v>
      </c>
      <c r="R30" s="72">
        <v>80</v>
      </c>
      <c r="S30" s="72">
        <f t="shared" si="0"/>
        <v>51.249999999999993</v>
      </c>
      <c r="T30" s="24" t="s">
        <v>117</v>
      </c>
    </row>
    <row r="31" spans="1:20" ht="38.25">
      <c r="A31" s="8">
        <v>18</v>
      </c>
      <c r="B31" s="6" t="s">
        <v>137</v>
      </c>
      <c r="C31" s="77" t="s">
        <v>27</v>
      </c>
      <c r="D31" s="47" t="s">
        <v>28</v>
      </c>
      <c r="E31" s="39" t="s">
        <v>73</v>
      </c>
      <c r="F31" s="71">
        <v>6</v>
      </c>
      <c r="G31" s="82">
        <v>1</v>
      </c>
      <c r="H31" s="82">
        <v>4</v>
      </c>
      <c r="I31" s="82">
        <v>2</v>
      </c>
      <c r="J31" s="82">
        <v>5</v>
      </c>
      <c r="K31" s="82">
        <v>2</v>
      </c>
      <c r="L31" s="82">
        <v>2</v>
      </c>
      <c r="M31" s="82">
        <v>8</v>
      </c>
      <c r="N31" s="82">
        <v>5</v>
      </c>
      <c r="O31" s="82">
        <v>4</v>
      </c>
      <c r="P31" s="82">
        <v>6</v>
      </c>
      <c r="Q31" s="79">
        <v>39</v>
      </c>
      <c r="R31" s="72">
        <v>80</v>
      </c>
      <c r="S31" s="72">
        <f t="shared" si="0"/>
        <v>48.75</v>
      </c>
      <c r="T31" s="24" t="s">
        <v>117</v>
      </c>
    </row>
    <row r="32" spans="1:20" ht="38.25">
      <c r="A32" s="8">
        <v>19</v>
      </c>
      <c r="B32" s="16" t="s">
        <v>135</v>
      </c>
      <c r="C32" s="76" t="s">
        <v>27</v>
      </c>
      <c r="D32" s="43" t="s">
        <v>28</v>
      </c>
      <c r="E32" s="39" t="s">
        <v>73</v>
      </c>
      <c r="F32" s="71">
        <v>6</v>
      </c>
      <c r="G32" s="74">
        <v>1</v>
      </c>
      <c r="H32" s="74">
        <v>6</v>
      </c>
      <c r="I32" s="74">
        <v>4</v>
      </c>
      <c r="J32" s="74">
        <v>3</v>
      </c>
      <c r="K32" s="74">
        <v>1</v>
      </c>
      <c r="L32" s="74">
        <v>2</v>
      </c>
      <c r="M32" s="74">
        <v>8</v>
      </c>
      <c r="N32" s="74">
        <v>5</v>
      </c>
      <c r="O32" s="74">
        <v>5</v>
      </c>
      <c r="P32" s="74">
        <v>2</v>
      </c>
      <c r="Q32" s="73">
        <v>37</v>
      </c>
      <c r="R32" s="72">
        <v>80</v>
      </c>
      <c r="S32" s="72">
        <f t="shared" si="0"/>
        <v>46.25</v>
      </c>
      <c r="T32" s="24" t="s">
        <v>117</v>
      </c>
    </row>
    <row r="33" spans="1:20" ht="38.25">
      <c r="A33" s="8">
        <v>20</v>
      </c>
      <c r="B33" s="6" t="s">
        <v>132</v>
      </c>
      <c r="C33" s="76" t="s">
        <v>27</v>
      </c>
      <c r="D33" s="43" t="s">
        <v>28</v>
      </c>
      <c r="E33" s="39" t="s">
        <v>73</v>
      </c>
      <c r="F33" s="71">
        <v>6</v>
      </c>
      <c r="G33" s="74">
        <v>1</v>
      </c>
      <c r="H33" s="74">
        <v>6</v>
      </c>
      <c r="I33" s="74">
        <v>4</v>
      </c>
      <c r="J33" s="74">
        <v>4</v>
      </c>
      <c r="K33" s="74">
        <v>1</v>
      </c>
      <c r="L33" s="74">
        <v>2</v>
      </c>
      <c r="M33" s="74">
        <v>5</v>
      </c>
      <c r="N33" s="74">
        <v>8</v>
      </c>
      <c r="O33" s="74">
        <v>4</v>
      </c>
      <c r="P33" s="74">
        <v>1</v>
      </c>
      <c r="Q33" s="73">
        <v>36</v>
      </c>
      <c r="R33" s="72">
        <v>80</v>
      </c>
      <c r="S33" s="72">
        <f t="shared" si="0"/>
        <v>45</v>
      </c>
      <c r="T33" s="24" t="s">
        <v>117</v>
      </c>
    </row>
    <row r="34" spans="1:20" ht="38.25">
      <c r="A34" s="8">
        <v>21</v>
      </c>
      <c r="B34" s="16" t="s">
        <v>134</v>
      </c>
      <c r="C34" s="76" t="s">
        <v>27</v>
      </c>
      <c r="D34" s="43" t="s">
        <v>28</v>
      </c>
      <c r="E34" s="39" t="s">
        <v>73</v>
      </c>
      <c r="F34" s="71">
        <v>6</v>
      </c>
      <c r="G34" s="74">
        <v>1</v>
      </c>
      <c r="H34" s="74">
        <v>6</v>
      </c>
      <c r="I34" s="74">
        <v>3</v>
      </c>
      <c r="J34" s="74">
        <v>4</v>
      </c>
      <c r="K34" s="74">
        <v>2</v>
      </c>
      <c r="L34" s="74">
        <v>2</v>
      </c>
      <c r="M34" s="74">
        <v>8</v>
      </c>
      <c r="N34" s="74">
        <v>5</v>
      </c>
      <c r="O34" s="74">
        <v>4</v>
      </c>
      <c r="P34" s="74">
        <v>1</v>
      </c>
      <c r="Q34" s="73">
        <v>36</v>
      </c>
      <c r="R34" s="72">
        <v>80</v>
      </c>
      <c r="S34" s="72">
        <f t="shared" si="0"/>
        <v>45</v>
      </c>
      <c r="T34" s="24" t="s">
        <v>117</v>
      </c>
    </row>
    <row r="35" spans="1:20" ht="38.25">
      <c r="A35" s="8">
        <v>22</v>
      </c>
      <c r="B35" s="6" t="s">
        <v>139</v>
      </c>
      <c r="C35" s="77" t="s">
        <v>27</v>
      </c>
      <c r="D35" s="46" t="s">
        <v>28</v>
      </c>
      <c r="E35" s="39" t="s">
        <v>73</v>
      </c>
      <c r="F35" s="71">
        <v>6</v>
      </c>
      <c r="G35" s="81">
        <v>0</v>
      </c>
      <c r="H35" s="81">
        <v>2</v>
      </c>
      <c r="I35" s="82">
        <v>1</v>
      </c>
      <c r="J35" s="82">
        <v>5</v>
      </c>
      <c r="K35" s="82">
        <v>2</v>
      </c>
      <c r="L35" s="82">
        <v>2</v>
      </c>
      <c r="M35" s="81">
        <v>8</v>
      </c>
      <c r="N35" s="81">
        <v>5</v>
      </c>
      <c r="O35" s="82">
        <v>4</v>
      </c>
      <c r="P35" s="82">
        <v>3</v>
      </c>
      <c r="Q35" s="79">
        <v>32</v>
      </c>
      <c r="R35" s="72">
        <v>80</v>
      </c>
      <c r="S35" s="72">
        <f t="shared" si="0"/>
        <v>40</v>
      </c>
      <c r="T35" s="24" t="s">
        <v>117</v>
      </c>
    </row>
    <row r="36" spans="1:20" ht="38.25">
      <c r="A36" s="8">
        <v>23</v>
      </c>
      <c r="B36" s="16" t="s">
        <v>121</v>
      </c>
      <c r="C36" s="76" t="s">
        <v>27</v>
      </c>
      <c r="D36" s="43" t="s">
        <v>28</v>
      </c>
      <c r="E36" s="39" t="s">
        <v>73</v>
      </c>
      <c r="F36" s="71">
        <v>6</v>
      </c>
      <c r="G36" s="74">
        <v>2</v>
      </c>
      <c r="H36" s="74">
        <v>5</v>
      </c>
      <c r="I36" s="74">
        <v>4</v>
      </c>
      <c r="J36" s="74">
        <v>4</v>
      </c>
      <c r="K36" s="74">
        <v>1</v>
      </c>
      <c r="L36" s="74">
        <v>2</v>
      </c>
      <c r="M36" s="74">
        <v>4</v>
      </c>
      <c r="N36" s="74">
        <v>4</v>
      </c>
      <c r="O36" s="74">
        <v>2</v>
      </c>
      <c r="P36" s="74">
        <v>2</v>
      </c>
      <c r="Q36" s="73">
        <v>30</v>
      </c>
      <c r="R36" s="72">
        <v>80</v>
      </c>
      <c r="S36" s="72">
        <f t="shared" si="0"/>
        <v>37.5</v>
      </c>
      <c r="T36" s="24" t="s">
        <v>117</v>
      </c>
    </row>
    <row r="37" spans="1:20" ht="38.25">
      <c r="A37" s="8">
        <v>24</v>
      </c>
      <c r="B37" s="6" t="s">
        <v>136</v>
      </c>
      <c r="C37" s="76" t="s">
        <v>27</v>
      </c>
      <c r="D37" s="43" t="s">
        <v>28</v>
      </c>
      <c r="E37" s="39" t="s">
        <v>73</v>
      </c>
      <c r="F37" s="71">
        <v>6</v>
      </c>
      <c r="G37" s="74">
        <v>0</v>
      </c>
      <c r="H37" s="74">
        <v>6</v>
      </c>
      <c r="I37" s="74">
        <v>4</v>
      </c>
      <c r="J37" s="74">
        <v>6</v>
      </c>
      <c r="K37" s="74">
        <v>0</v>
      </c>
      <c r="L37" s="74">
        <v>2</v>
      </c>
      <c r="M37" s="74">
        <v>8</v>
      </c>
      <c r="N37" s="74">
        <v>0</v>
      </c>
      <c r="O37" s="74">
        <v>2</v>
      </c>
      <c r="P37" s="74">
        <v>2</v>
      </c>
      <c r="Q37" s="73">
        <v>30</v>
      </c>
      <c r="R37" s="72">
        <v>80</v>
      </c>
      <c r="S37" s="72">
        <f t="shared" si="0"/>
        <v>37.5</v>
      </c>
      <c r="T37" s="24" t="s">
        <v>117</v>
      </c>
    </row>
    <row r="38" spans="1:20" ht="38.25">
      <c r="A38" s="8">
        <v>25</v>
      </c>
      <c r="B38" s="16" t="s">
        <v>143</v>
      </c>
      <c r="C38" s="77" t="s">
        <v>27</v>
      </c>
      <c r="D38" s="46" t="s">
        <v>28</v>
      </c>
      <c r="E38" s="39" t="s">
        <v>73</v>
      </c>
      <c r="F38" s="71">
        <v>6</v>
      </c>
      <c r="G38" s="81">
        <v>0</v>
      </c>
      <c r="H38" s="81">
        <v>4</v>
      </c>
      <c r="I38" s="82">
        <v>2</v>
      </c>
      <c r="J38" s="82">
        <v>3</v>
      </c>
      <c r="K38" s="82">
        <v>1</v>
      </c>
      <c r="L38" s="82">
        <v>2</v>
      </c>
      <c r="M38" s="81">
        <v>2</v>
      </c>
      <c r="N38" s="81">
        <v>0</v>
      </c>
      <c r="O38" s="82">
        <v>0</v>
      </c>
      <c r="P38" s="82">
        <v>0</v>
      </c>
      <c r="Q38" s="79">
        <v>14</v>
      </c>
      <c r="R38" s="72">
        <v>80</v>
      </c>
      <c r="S38" s="72">
        <f t="shared" si="0"/>
        <v>17.5</v>
      </c>
      <c r="T38" s="24" t="s">
        <v>117</v>
      </c>
    </row>
    <row r="39" spans="1:20" ht="38.25">
      <c r="A39" s="8">
        <v>26</v>
      </c>
      <c r="B39" s="6" t="s">
        <v>141</v>
      </c>
      <c r="C39" s="77" t="s">
        <v>27</v>
      </c>
      <c r="D39" s="46" t="s">
        <v>28</v>
      </c>
      <c r="E39" s="39" t="s">
        <v>73</v>
      </c>
      <c r="F39" s="71">
        <v>6</v>
      </c>
      <c r="G39" s="81">
        <v>0</v>
      </c>
      <c r="H39" s="81">
        <v>2</v>
      </c>
      <c r="I39" s="82">
        <v>2</v>
      </c>
      <c r="J39" s="82">
        <v>3</v>
      </c>
      <c r="K39" s="82">
        <v>1</v>
      </c>
      <c r="L39" s="82">
        <v>0</v>
      </c>
      <c r="M39" s="81">
        <v>4</v>
      </c>
      <c r="N39" s="81">
        <v>0</v>
      </c>
      <c r="O39" s="82">
        <v>0</v>
      </c>
      <c r="P39" s="82">
        <v>0</v>
      </c>
      <c r="Q39" s="79">
        <v>12</v>
      </c>
      <c r="R39" s="72">
        <v>80</v>
      </c>
      <c r="S39" s="72">
        <f t="shared" si="0"/>
        <v>15</v>
      </c>
      <c r="T39" s="24" t="s">
        <v>117</v>
      </c>
    </row>
  </sheetData>
  <sortState ref="B14:T39">
    <sortCondition descending="1" ref="S14:S39"/>
  </sortState>
  <mergeCells count="10">
    <mergeCell ref="A1:T1"/>
    <mergeCell ref="A3:T3"/>
    <mergeCell ref="A4:T4"/>
    <mergeCell ref="A5:T5"/>
    <mergeCell ref="A6:T6"/>
    <mergeCell ref="A7:P7"/>
    <mergeCell ref="A8:T8"/>
    <mergeCell ref="A9:T9"/>
    <mergeCell ref="A10:T10"/>
    <mergeCell ref="A11:T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0"/>
  <sheetViews>
    <sheetView workbookViewId="0">
      <selection activeCell="C2" sqref="C1:C1048576"/>
    </sheetView>
  </sheetViews>
  <sheetFormatPr defaultRowHeight="12"/>
  <cols>
    <col min="3" max="3" width="12.83203125" customWidth="1"/>
    <col min="4" max="4" width="24.83203125" customWidth="1"/>
    <col min="5" max="5" width="22.6640625" customWidth="1"/>
    <col min="6" max="6" width="7.33203125" customWidth="1"/>
    <col min="7" max="7" width="10.83203125" customWidth="1"/>
    <col min="8" max="8" width="10.33203125" customWidth="1"/>
    <col min="9" max="12" width="10.5" customWidth="1"/>
    <col min="13" max="13" width="11" customWidth="1"/>
    <col min="14" max="14" width="13.1640625" customWidth="1"/>
    <col min="15" max="15" width="13.6640625" customWidth="1"/>
    <col min="16" max="16" width="12.5" customWidth="1"/>
    <col min="17" max="17" width="21.83203125" customWidth="1"/>
  </cols>
  <sheetData>
    <row r="1" spans="1:34" ht="15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4" ht="15">
      <c r="A2" s="32"/>
      <c r="B2" s="32"/>
      <c r="C2" s="32"/>
      <c r="D2" s="32"/>
      <c r="E2" s="32"/>
      <c r="F2" s="32"/>
      <c r="G2" s="32"/>
      <c r="H2" s="32"/>
      <c r="I2" s="32"/>
      <c r="J2" s="33"/>
      <c r="K2" s="33"/>
      <c r="L2" s="33"/>
      <c r="M2" s="32"/>
      <c r="N2" s="32"/>
      <c r="O2" s="32"/>
      <c r="P2" s="32"/>
      <c r="Q2" s="32"/>
    </row>
    <row r="3" spans="1:34" ht="15">
      <c r="A3" s="93" t="s">
        <v>146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34" ht="15">
      <c r="A4" s="93" t="s">
        <v>190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34" ht="1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34" ht="1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34" ht="15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2"/>
      <c r="O7" s="2"/>
      <c r="P7" s="2"/>
      <c r="Q7" s="2"/>
    </row>
    <row r="8" spans="1:34" s="36" customFormat="1" ht="14.25">
      <c r="A8" s="95" t="s">
        <v>23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34" s="36" customFormat="1" ht="14.25">
      <c r="A9" s="95" t="s">
        <v>24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34" s="36" customFormat="1" ht="14.25" customHeight="1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34" ht="12.75">
      <c r="A11" s="97" t="s">
        <v>26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34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34" ht="51.75" thickBot="1">
      <c r="A13" s="18" t="s">
        <v>0</v>
      </c>
      <c r="B13" s="28" t="s">
        <v>1</v>
      </c>
      <c r="C13" s="29" t="s">
        <v>2</v>
      </c>
      <c r="D13" s="21" t="s">
        <v>3</v>
      </c>
      <c r="E13" s="21" t="s">
        <v>4</v>
      </c>
      <c r="F13" s="30" t="s">
        <v>5</v>
      </c>
      <c r="G13" s="31" t="s">
        <v>10</v>
      </c>
      <c r="H13" s="31" t="s">
        <v>11</v>
      </c>
      <c r="I13" s="31" t="s">
        <v>12</v>
      </c>
      <c r="J13" s="31" t="s">
        <v>13</v>
      </c>
      <c r="K13" s="31" t="s">
        <v>16</v>
      </c>
      <c r="L13" s="31" t="s">
        <v>18</v>
      </c>
      <c r="M13" s="31" t="s">
        <v>19</v>
      </c>
      <c r="N13" s="21" t="s">
        <v>6</v>
      </c>
      <c r="O13" s="21" t="s">
        <v>7</v>
      </c>
      <c r="P13" s="21" t="s">
        <v>8</v>
      </c>
      <c r="Q13" s="66" t="s">
        <v>9</v>
      </c>
    </row>
    <row r="14" spans="1:34" ht="25.5">
      <c r="A14" s="17">
        <v>1</v>
      </c>
      <c r="B14" s="16" t="s">
        <v>65</v>
      </c>
      <c r="C14" s="39" t="s">
        <v>14</v>
      </c>
      <c r="D14" s="39" t="s">
        <v>15</v>
      </c>
      <c r="E14" s="39" t="s">
        <v>42</v>
      </c>
      <c r="F14" s="40">
        <v>7</v>
      </c>
      <c r="G14" s="40">
        <v>8</v>
      </c>
      <c r="H14" s="40">
        <v>4</v>
      </c>
      <c r="I14" s="40">
        <v>8</v>
      </c>
      <c r="J14" s="40">
        <v>8</v>
      </c>
      <c r="K14" s="40">
        <v>4</v>
      </c>
      <c r="L14" s="40">
        <v>0</v>
      </c>
      <c r="M14" s="41">
        <v>38</v>
      </c>
      <c r="N14" s="42">
        <f t="shared" ref="N14:N39" si="0">SUM(G14:M14)</f>
        <v>70</v>
      </c>
      <c r="O14" s="26">
        <v>90</v>
      </c>
      <c r="P14" s="42">
        <f>N14/O14*100</f>
        <v>77.777777777777786</v>
      </c>
      <c r="Q14" s="16" t="s">
        <v>71</v>
      </c>
      <c r="R14" s="9"/>
      <c r="S14" s="9"/>
      <c r="T14" s="9"/>
      <c r="U14" s="9"/>
      <c r="V14" s="9"/>
      <c r="W14" s="11"/>
      <c r="X14" s="11"/>
      <c r="Y14" s="11"/>
      <c r="Z14" s="11"/>
      <c r="AA14" s="11"/>
      <c r="AB14" s="11"/>
      <c r="AC14" s="12"/>
      <c r="AD14" s="12"/>
      <c r="AE14" s="19"/>
      <c r="AF14" s="19"/>
      <c r="AG14" s="19"/>
      <c r="AH14" s="20"/>
    </row>
    <row r="15" spans="1:34" ht="25.5">
      <c r="A15" s="8">
        <v>2</v>
      </c>
      <c r="B15" s="6" t="s">
        <v>70</v>
      </c>
      <c r="C15" s="39" t="s">
        <v>14</v>
      </c>
      <c r="D15" s="39" t="s">
        <v>15</v>
      </c>
      <c r="E15" s="39" t="s">
        <v>44</v>
      </c>
      <c r="F15" s="40">
        <v>7</v>
      </c>
      <c r="G15" s="44">
        <v>0</v>
      </c>
      <c r="H15" s="44">
        <v>4</v>
      </c>
      <c r="I15" s="44">
        <v>6</v>
      </c>
      <c r="J15" s="44">
        <v>6</v>
      </c>
      <c r="K15" s="44">
        <v>6</v>
      </c>
      <c r="L15" s="44">
        <v>6</v>
      </c>
      <c r="M15" s="45">
        <v>30</v>
      </c>
      <c r="N15" s="42">
        <f t="shared" si="0"/>
        <v>58</v>
      </c>
      <c r="O15" s="26">
        <v>90</v>
      </c>
      <c r="P15" s="42">
        <f>N15/O15*100</f>
        <v>64.444444444444443</v>
      </c>
      <c r="Q15" s="16" t="s">
        <v>72</v>
      </c>
      <c r="R15" s="9"/>
      <c r="S15" s="9"/>
      <c r="T15" s="9"/>
      <c r="U15" s="9"/>
      <c r="V15" s="9"/>
      <c r="W15" s="11"/>
      <c r="X15" s="11"/>
      <c r="Y15" s="11"/>
      <c r="Z15" s="11"/>
      <c r="AA15" s="11"/>
      <c r="AB15" s="11"/>
      <c r="AC15" s="12"/>
      <c r="AD15" s="12"/>
      <c r="AE15" s="19"/>
      <c r="AF15" s="19"/>
      <c r="AG15" s="19"/>
      <c r="AH15" s="20"/>
    </row>
    <row r="16" spans="1:34" ht="25.5">
      <c r="A16" s="8">
        <v>3</v>
      </c>
      <c r="B16" s="16" t="s">
        <v>64</v>
      </c>
      <c r="C16" s="39" t="s">
        <v>14</v>
      </c>
      <c r="D16" s="39" t="s">
        <v>15</v>
      </c>
      <c r="E16" s="39" t="s">
        <v>42</v>
      </c>
      <c r="F16" s="40">
        <v>7</v>
      </c>
      <c r="G16" s="44">
        <v>9</v>
      </c>
      <c r="H16" s="44">
        <v>2</v>
      </c>
      <c r="I16" s="44">
        <v>8</v>
      </c>
      <c r="J16" s="44">
        <v>4</v>
      </c>
      <c r="K16" s="44">
        <v>6</v>
      </c>
      <c r="L16" s="44">
        <v>0</v>
      </c>
      <c r="M16" s="45">
        <v>25</v>
      </c>
      <c r="N16" s="42">
        <f t="shared" si="0"/>
        <v>54</v>
      </c>
      <c r="O16" s="26">
        <v>90</v>
      </c>
      <c r="P16" s="42">
        <f>N16*100/O16</f>
        <v>60</v>
      </c>
      <c r="Q16" s="16" t="s">
        <v>72</v>
      </c>
      <c r="R16" s="9"/>
      <c r="S16" s="9"/>
      <c r="T16" s="9"/>
      <c r="U16" s="9"/>
      <c r="V16" s="9"/>
      <c r="W16" s="11"/>
      <c r="X16" s="11"/>
      <c r="Y16" s="11"/>
      <c r="Z16" s="11"/>
      <c r="AA16" s="11"/>
      <c r="AB16" s="11"/>
      <c r="AC16" s="12"/>
      <c r="AD16" s="12"/>
      <c r="AE16" s="19"/>
      <c r="AF16" s="19"/>
      <c r="AG16" s="19"/>
      <c r="AH16" s="20"/>
    </row>
    <row r="17" spans="1:34" ht="25.5">
      <c r="A17" s="8">
        <v>4</v>
      </c>
      <c r="B17" s="6" t="s">
        <v>69</v>
      </c>
      <c r="C17" s="39" t="s">
        <v>14</v>
      </c>
      <c r="D17" s="39" t="s">
        <v>15</v>
      </c>
      <c r="E17" s="39" t="s">
        <v>44</v>
      </c>
      <c r="F17" s="40">
        <v>7</v>
      </c>
      <c r="G17" s="44">
        <v>2</v>
      </c>
      <c r="H17" s="44">
        <v>3</v>
      </c>
      <c r="I17" s="44">
        <v>4</v>
      </c>
      <c r="J17" s="44">
        <v>6</v>
      </c>
      <c r="K17" s="44">
        <v>5</v>
      </c>
      <c r="L17" s="44">
        <v>5</v>
      </c>
      <c r="M17" s="45">
        <v>28</v>
      </c>
      <c r="N17" s="42">
        <f t="shared" si="0"/>
        <v>53</v>
      </c>
      <c r="O17" s="26">
        <v>90</v>
      </c>
      <c r="P17" s="42">
        <f t="shared" ref="P17:P39" si="1">N17*100/O17</f>
        <v>58.888888888888886</v>
      </c>
      <c r="Q17" s="16" t="s">
        <v>72</v>
      </c>
      <c r="R17" s="9"/>
      <c r="S17" s="9"/>
      <c r="T17" s="9"/>
      <c r="U17" s="9"/>
      <c r="V17" s="9"/>
      <c r="W17" s="11"/>
      <c r="X17" s="11"/>
      <c r="Y17" s="11"/>
      <c r="Z17" s="11"/>
      <c r="AA17" s="11"/>
      <c r="AB17" s="11"/>
      <c r="AC17" s="12"/>
      <c r="AD17" s="12"/>
      <c r="AE17" s="19"/>
      <c r="AF17" s="19"/>
      <c r="AG17" s="19"/>
      <c r="AH17" s="20"/>
    </row>
    <row r="18" spans="1:34" ht="25.5">
      <c r="A18" s="8">
        <v>5</v>
      </c>
      <c r="B18" s="16" t="s">
        <v>68</v>
      </c>
      <c r="C18" s="39" t="s">
        <v>14</v>
      </c>
      <c r="D18" s="39" t="s">
        <v>15</v>
      </c>
      <c r="E18" s="39" t="s">
        <v>44</v>
      </c>
      <c r="F18" s="40">
        <v>7</v>
      </c>
      <c r="G18" s="44">
        <v>3</v>
      </c>
      <c r="H18" s="44">
        <v>3</v>
      </c>
      <c r="I18" s="44">
        <v>6</v>
      </c>
      <c r="J18" s="44">
        <v>4</v>
      </c>
      <c r="K18" s="44">
        <v>4</v>
      </c>
      <c r="L18" s="44">
        <v>3</v>
      </c>
      <c r="M18" s="45">
        <v>30</v>
      </c>
      <c r="N18" s="42">
        <f t="shared" si="0"/>
        <v>53</v>
      </c>
      <c r="O18" s="26">
        <v>90</v>
      </c>
      <c r="P18" s="42">
        <f t="shared" si="1"/>
        <v>58.888888888888886</v>
      </c>
      <c r="Q18" s="16" t="s">
        <v>72</v>
      </c>
      <c r="R18" s="9"/>
      <c r="S18" s="9"/>
      <c r="T18" s="9"/>
      <c r="U18" s="9"/>
      <c r="V18" s="9"/>
      <c r="W18" s="11"/>
      <c r="X18" s="11"/>
      <c r="Y18" s="11"/>
      <c r="Z18" s="11"/>
      <c r="AA18" s="11"/>
      <c r="AB18" s="11"/>
      <c r="AC18" s="12"/>
      <c r="AD18" s="12"/>
      <c r="AE18" s="19"/>
      <c r="AF18" s="19"/>
      <c r="AG18" s="19"/>
      <c r="AH18" s="20"/>
    </row>
    <row r="19" spans="1:34" ht="25.5">
      <c r="A19" s="8">
        <v>6</v>
      </c>
      <c r="B19" s="6" t="s">
        <v>55</v>
      </c>
      <c r="C19" s="39" t="s">
        <v>14</v>
      </c>
      <c r="D19" s="39" t="s">
        <v>15</v>
      </c>
      <c r="E19" s="39" t="s">
        <v>41</v>
      </c>
      <c r="F19" s="40">
        <v>7</v>
      </c>
      <c r="G19" s="44">
        <v>0</v>
      </c>
      <c r="H19" s="44">
        <v>0</v>
      </c>
      <c r="I19" s="44">
        <v>2</v>
      </c>
      <c r="J19" s="44">
        <v>8</v>
      </c>
      <c r="K19" s="44">
        <v>8</v>
      </c>
      <c r="L19" s="44">
        <v>1</v>
      </c>
      <c r="M19" s="45">
        <v>28</v>
      </c>
      <c r="N19" s="42">
        <f t="shared" si="0"/>
        <v>47</v>
      </c>
      <c r="O19" s="26">
        <v>90</v>
      </c>
      <c r="P19" s="42">
        <f t="shared" si="1"/>
        <v>52.222222222222221</v>
      </c>
      <c r="Q19" s="16" t="s">
        <v>72</v>
      </c>
      <c r="R19" s="9"/>
      <c r="S19" s="9"/>
      <c r="T19" s="9"/>
      <c r="U19" s="9"/>
      <c r="V19" s="9"/>
      <c r="W19" s="11"/>
      <c r="X19" s="11"/>
      <c r="Y19" s="11"/>
      <c r="Z19" s="11"/>
      <c r="AA19" s="11"/>
      <c r="AB19" s="11"/>
      <c r="AC19" s="11"/>
      <c r="AD19" s="11"/>
      <c r="AE19" s="19"/>
      <c r="AF19" s="19"/>
      <c r="AG19" s="19"/>
      <c r="AH19" s="20"/>
    </row>
    <row r="20" spans="1:34" ht="25.5">
      <c r="A20" s="8">
        <v>7</v>
      </c>
      <c r="B20" s="16" t="s">
        <v>46</v>
      </c>
      <c r="C20" s="39" t="s">
        <v>14</v>
      </c>
      <c r="D20" s="39" t="s">
        <v>15</v>
      </c>
      <c r="E20" s="39" t="s">
        <v>42</v>
      </c>
      <c r="F20" s="40">
        <v>7</v>
      </c>
      <c r="G20" s="44">
        <v>10</v>
      </c>
      <c r="H20" s="44">
        <v>5</v>
      </c>
      <c r="I20" s="44">
        <v>8</v>
      </c>
      <c r="J20" s="44">
        <v>2</v>
      </c>
      <c r="K20" s="44">
        <v>4</v>
      </c>
      <c r="L20" s="44">
        <v>6</v>
      </c>
      <c r="M20" s="45">
        <v>0</v>
      </c>
      <c r="N20" s="42">
        <f t="shared" si="0"/>
        <v>35</v>
      </c>
      <c r="O20" s="26">
        <v>90</v>
      </c>
      <c r="P20" s="42">
        <f t="shared" si="1"/>
        <v>38.888888888888886</v>
      </c>
      <c r="Q20" s="16" t="s">
        <v>117</v>
      </c>
      <c r="R20" s="9"/>
      <c r="S20" s="9"/>
      <c r="T20" s="9"/>
      <c r="U20" s="9"/>
      <c r="V20" s="9"/>
      <c r="W20" s="11"/>
      <c r="X20" s="11"/>
      <c r="Y20" s="11"/>
      <c r="Z20" s="11"/>
      <c r="AA20" s="11"/>
      <c r="AB20" s="11"/>
      <c r="AC20" s="12"/>
      <c r="AD20" s="12"/>
      <c r="AE20" s="19"/>
      <c r="AF20" s="19"/>
      <c r="AG20" s="19"/>
      <c r="AH20" s="20"/>
    </row>
    <row r="21" spans="1:34" ht="25.5">
      <c r="A21" s="8">
        <v>8</v>
      </c>
      <c r="B21" s="6" t="s">
        <v>51</v>
      </c>
      <c r="C21" s="39" t="s">
        <v>14</v>
      </c>
      <c r="D21" s="39" t="s">
        <v>15</v>
      </c>
      <c r="E21" s="39" t="s">
        <v>43</v>
      </c>
      <c r="F21" s="40">
        <v>7</v>
      </c>
      <c r="G21" s="44">
        <v>7</v>
      </c>
      <c r="H21" s="44">
        <v>5</v>
      </c>
      <c r="I21" s="44">
        <v>8</v>
      </c>
      <c r="J21" s="44">
        <v>4</v>
      </c>
      <c r="K21" s="44">
        <v>4</v>
      </c>
      <c r="L21" s="44">
        <v>6</v>
      </c>
      <c r="M21" s="45">
        <v>0</v>
      </c>
      <c r="N21" s="42">
        <f t="shared" si="0"/>
        <v>34</v>
      </c>
      <c r="O21" s="26">
        <v>90</v>
      </c>
      <c r="P21" s="42">
        <f t="shared" si="1"/>
        <v>37.777777777777779</v>
      </c>
      <c r="Q21" s="16" t="s">
        <v>117</v>
      </c>
      <c r="R21" s="9"/>
      <c r="S21" s="9"/>
      <c r="T21" s="9"/>
      <c r="U21" s="9"/>
      <c r="V21" s="9"/>
      <c r="W21" s="11"/>
      <c r="X21" s="11"/>
      <c r="Y21" s="11"/>
      <c r="Z21" s="11"/>
      <c r="AA21" s="11"/>
      <c r="AB21" s="11"/>
      <c r="AC21" s="12"/>
      <c r="AD21" s="12"/>
      <c r="AE21" s="19"/>
      <c r="AF21" s="19"/>
      <c r="AG21" s="19"/>
      <c r="AH21" s="20"/>
    </row>
    <row r="22" spans="1:34" ht="25.5">
      <c r="A22" s="8">
        <v>9</v>
      </c>
      <c r="B22" s="16" t="s">
        <v>52</v>
      </c>
      <c r="C22" s="39" t="s">
        <v>14</v>
      </c>
      <c r="D22" s="39" t="s">
        <v>15</v>
      </c>
      <c r="E22" s="39" t="s">
        <v>43</v>
      </c>
      <c r="F22" s="40">
        <v>7</v>
      </c>
      <c r="G22" s="44">
        <v>8</v>
      </c>
      <c r="H22" s="44">
        <v>6</v>
      </c>
      <c r="I22" s="44">
        <v>8</v>
      </c>
      <c r="J22" s="44">
        <v>2</v>
      </c>
      <c r="K22" s="44">
        <v>2</v>
      </c>
      <c r="L22" s="44">
        <v>8</v>
      </c>
      <c r="M22" s="45">
        <v>0</v>
      </c>
      <c r="N22" s="42">
        <f t="shared" si="0"/>
        <v>34</v>
      </c>
      <c r="O22" s="26">
        <v>90</v>
      </c>
      <c r="P22" s="42">
        <f t="shared" si="1"/>
        <v>37.777777777777779</v>
      </c>
      <c r="Q22" s="16" t="s">
        <v>117</v>
      </c>
      <c r="R22" s="9"/>
      <c r="S22" s="9"/>
      <c r="T22" s="9"/>
      <c r="U22" s="9"/>
      <c r="V22" s="9"/>
      <c r="W22" s="11"/>
      <c r="X22" s="11"/>
      <c r="Y22" s="11"/>
      <c r="Z22" s="11"/>
      <c r="AA22" s="11"/>
      <c r="AB22" s="11"/>
      <c r="AC22" s="12"/>
      <c r="AD22" s="12"/>
      <c r="AE22" s="19"/>
      <c r="AF22" s="19"/>
      <c r="AG22" s="19"/>
      <c r="AH22" s="20"/>
    </row>
    <row r="23" spans="1:34" ht="25.5">
      <c r="A23" s="8">
        <v>10</v>
      </c>
      <c r="B23" s="6" t="s">
        <v>62</v>
      </c>
      <c r="C23" s="39" t="s">
        <v>14</v>
      </c>
      <c r="D23" s="39" t="s">
        <v>15</v>
      </c>
      <c r="E23" s="39" t="s">
        <v>43</v>
      </c>
      <c r="F23" s="40">
        <v>7</v>
      </c>
      <c r="G23" s="44">
        <v>8</v>
      </c>
      <c r="H23" s="44">
        <v>4</v>
      </c>
      <c r="I23" s="44">
        <v>8</v>
      </c>
      <c r="J23" s="44">
        <v>4</v>
      </c>
      <c r="K23" s="44">
        <v>4</v>
      </c>
      <c r="L23" s="44">
        <v>6</v>
      </c>
      <c r="M23" s="45">
        <v>0</v>
      </c>
      <c r="N23" s="42">
        <f t="shared" si="0"/>
        <v>34</v>
      </c>
      <c r="O23" s="26">
        <v>90</v>
      </c>
      <c r="P23" s="42">
        <f t="shared" si="1"/>
        <v>37.777777777777779</v>
      </c>
      <c r="Q23" s="16" t="s">
        <v>117</v>
      </c>
      <c r="R23" s="9"/>
      <c r="S23" s="9"/>
      <c r="T23" s="9"/>
      <c r="U23" s="9"/>
      <c r="V23" s="9"/>
      <c r="W23" s="11"/>
      <c r="X23" s="11"/>
      <c r="Y23" s="11"/>
      <c r="Z23" s="11"/>
      <c r="AA23" s="11"/>
      <c r="AB23" s="11"/>
      <c r="AC23" s="12"/>
      <c r="AD23" s="12"/>
      <c r="AE23" s="19"/>
      <c r="AF23" s="19"/>
      <c r="AG23" s="19"/>
      <c r="AH23" s="20"/>
    </row>
    <row r="24" spans="1:34" ht="25.5">
      <c r="A24" s="8">
        <v>11</v>
      </c>
      <c r="B24" s="16" t="s">
        <v>47</v>
      </c>
      <c r="C24" s="39" t="s">
        <v>14</v>
      </c>
      <c r="D24" s="39" t="s">
        <v>15</v>
      </c>
      <c r="E24" s="39" t="s">
        <v>42</v>
      </c>
      <c r="F24" s="40">
        <v>7</v>
      </c>
      <c r="G24" s="44">
        <v>10</v>
      </c>
      <c r="H24" s="44">
        <v>4</v>
      </c>
      <c r="I24" s="44">
        <v>8</v>
      </c>
      <c r="J24" s="44">
        <v>2</v>
      </c>
      <c r="K24" s="44">
        <v>4</v>
      </c>
      <c r="L24" s="44">
        <v>5</v>
      </c>
      <c r="M24" s="45">
        <v>0</v>
      </c>
      <c r="N24" s="42">
        <f t="shared" si="0"/>
        <v>33</v>
      </c>
      <c r="O24" s="26">
        <v>90</v>
      </c>
      <c r="P24" s="42">
        <f t="shared" si="1"/>
        <v>36.666666666666664</v>
      </c>
      <c r="Q24" s="16" t="s">
        <v>117</v>
      </c>
      <c r="R24" s="9"/>
      <c r="S24" s="9"/>
      <c r="T24" s="9"/>
      <c r="U24" s="9"/>
      <c r="V24" s="9"/>
      <c r="W24" s="11"/>
      <c r="X24" s="11"/>
      <c r="Y24" s="11"/>
      <c r="Z24" s="11"/>
      <c r="AA24" s="11"/>
      <c r="AB24" s="11"/>
      <c r="AC24" s="12"/>
      <c r="AD24" s="12"/>
      <c r="AE24" s="19"/>
      <c r="AF24" s="19"/>
      <c r="AG24" s="19"/>
      <c r="AH24" s="20"/>
    </row>
    <row r="25" spans="1:34" ht="25.5">
      <c r="A25" s="8">
        <v>12</v>
      </c>
      <c r="B25" s="6" t="s">
        <v>61</v>
      </c>
      <c r="C25" s="39" t="s">
        <v>14</v>
      </c>
      <c r="D25" s="39" t="s">
        <v>15</v>
      </c>
      <c r="E25" s="39" t="s">
        <v>43</v>
      </c>
      <c r="F25" s="40">
        <v>7</v>
      </c>
      <c r="G25" s="44">
        <v>8</v>
      </c>
      <c r="H25" s="44">
        <v>6</v>
      </c>
      <c r="I25" s="44">
        <v>8</v>
      </c>
      <c r="J25" s="44">
        <v>0</v>
      </c>
      <c r="K25" s="44">
        <v>4</v>
      </c>
      <c r="L25" s="44">
        <v>7</v>
      </c>
      <c r="M25" s="45">
        <v>0</v>
      </c>
      <c r="N25" s="42">
        <f t="shared" si="0"/>
        <v>33</v>
      </c>
      <c r="O25" s="26">
        <v>90</v>
      </c>
      <c r="P25" s="42">
        <f t="shared" si="1"/>
        <v>36.666666666666664</v>
      </c>
      <c r="Q25" s="16" t="s">
        <v>117</v>
      </c>
      <c r="R25" s="9"/>
      <c r="S25" s="9"/>
      <c r="T25" s="9"/>
      <c r="U25" s="9"/>
      <c r="V25" s="9"/>
      <c r="W25" s="11"/>
      <c r="X25" s="11"/>
      <c r="Y25" s="11"/>
      <c r="Z25" s="11"/>
      <c r="AA25" s="11"/>
      <c r="AB25" s="11"/>
      <c r="AC25" s="12"/>
      <c r="AD25" s="12"/>
      <c r="AE25" s="19"/>
      <c r="AF25" s="19"/>
      <c r="AG25" s="19"/>
      <c r="AH25" s="20"/>
    </row>
    <row r="26" spans="1:34" ht="25.5">
      <c r="A26" s="8">
        <v>13</v>
      </c>
      <c r="B26" s="16" t="s">
        <v>63</v>
      </c>
      <c r="C26" s="39" t="s">
        <v>14</v>
      </c>
      <c r="D26" s="39" t="s">
        <v>15</v>
      </c>
      <c r="E26" s="39" t="s">
        <v>42</v>
      </c>
      <c r="F26" s="40">
        <v>7</v>
      </c>
      <c r="G26" s="44">
        <v>0</v>
      </c>
      <c r="H26" s="44">
        <v>2</v>
      </c>
      <c r="I26" s="44">
        <v>4</v>
      </c>
      <c r="J26" s="44">
        <v>2</v>
      </c>
      <c r="K26" s="44">
        <v>6</v>
      </c>
      <c r="L26" s="44">
        <v>0</v>
      </c>
      <c r="M26" s="45">
        <v>18</v>
      </c>
      <c r="N26" s="42">
        <f t="shared" si="0"/>
        <v>32</v>
      </c>
      <c r="O26" s="26">
        <v>90</v>
      </c>
      <c r="P26" s="42">
        <f t="shared" si="1"/>
        <v>35.555555555555557</v>
      </c>
      <c r="Q26" s="16" t="s">
        <v>117</v>
      </c>
      <c r="R26" s="9"/>
      <c r="S26" s="9"/>
      <c r="T26" s="9"/>
      <c r="U26" s="9"/>
      <c r="V26" s="9"/>
      <c r="W26" s="11"/>
      <c r="X26" s="11"/>
      <c r="Y26" s="11"/>
      <c r="Z26" s="11"/>
      <c r="AA26" s="11"/>
      <c r="AB26" s="11"/>
      <c r="AC26" s="12"/>
      <c r="AD26" s="12"/>
      <c r="AE26" s="19"/>
      <c r="AF26" s="19"/>
      <c r="AG26" s="19"/>
      <c r="AH26" s="20"/>
    </row>
    <row r="27" spans="1:34" ht="25.5">
      <c r="A27" s="8">
        <v>14</v>
      </c>
      <c r="B27" s="6" t="s">
        <v>45</v>
      </c>
      <c r="C27" s="39" t="s">
        <v>14</v>
      </c>
      <c r="D27" s="39" t="s">
        <v>15</v>
      </c>
      <c r="E27" s="39" t="s">
        <v>41</v>
      </c>
      <c r="F27" s="40">
        <v>7</v>
      </c>
      <c r="G27" s="44">
        <v>0</v>
      </c>
      <c r="H27" s="44">
        <v>1</v>
      </c>
      <c r="I27" s="44">
        <v>2</v>
      </c>
      <c r="J27" s="44">
        <v>6</v>
      </c>
      <c r="K27" s="44">
        <v>8</v>
      </c>
      <c r="L27" s="44">
        <v>0</v>
      </c>
      <c r="M27" s="45">
        <v>14</v>
      </c>
      <c r="N27" s="42">
        <f t="shared" si="0"/>
        <v>31</v>
      </c>
      <c r="O27" s="26">
        <v>90</v>
      </c>
      <c r="P27" s="42">
        <f t="shared" si="1"/>
        <v>34.444444444444443</v>
      </c>
      <c r="Q27" s="16" t="s">
        <v>117</v>
      </c>
      <c r="R27" s="9"/>
      <c r="S27" s="9"/>
      <c r="T27" s="9"/>
      <c r="U27" s="9"/>
      <c r="V27" s="9"/>
      <c r="W27" s="11"/>
      <c r="X27" s="11"/>
      <c r="Y27" s="11"/>
      <c r="Z27" s="11"/>
      <c r="AA27" s="11"/>
      <c r="AB27" s="11"/>
      <c r="AC27" s="12"/>
      <c r="AD27" s="12"/>
      <c r="AE27" s="19"/>
      <c r="AF27" s="19"/>
      <c r="AG27" s="19"/>
      <c r="AH27" s="20"/>
    </row>
    <row r="28" spans="1:34" ht="25.5">
      <c r="A28" s="8">
        <v>15</v>
      </c>
      <c r="B28" s="16" t="s">
        <v>49</v>
      </c>
      <c r="C28" s="39" t="s">
        <v>14</v>
      </c>
      <c r="D28" s="39" t="s">
        <v>15</v>
      </c>
      <c r="E28" s="39" t="s">
        <v>43</v>
      </c>
      <c r="F28" s="40">
        <v>7</v>
      </c>
      <c r="G28" s="44">
        <v>7</v>
      </c>
      <c r="H28" s="44">
        <v>0</v>
      </c>
      <c r="I28" s="44">
        <v>4</v>
      </c>
      <c r="J28" s="44">
        <v>2</v>
      </c>
      <c r="K28" s="44">
        <v>4</v>
      </c>
      <c r="L28" s="44">
        <v>2</v>
      </c>
      <c r="M28" s="45">
        <v>12</v>
      </c>
      <c r="N28" s="42">
        <f t="shared" si="0"/>
        <v>31</v>
      </c>
      <c r="O28" s="26">
        <v>90</v>
      </c>
      <c r="P28" s="42">
        <f t="shared" si="1"/>
        <v>34.444444444444443</v>
      </c>
      <c r="Q28" s="16" t="s">
        <v>117</v>
      </c>
      <c r="R28" s="9"/>
      <c r="S28" s="9"/>
      <c r="T28" s="9"/>
      <c r="U28" s="9"/>
      <c r="V28" s="9"/>
      <c r="W28" s="11"/>
      <c r="X28" s="11"/>
      <c r="Y28" s="11"/>
      <c r="Z28" s="11"/>
      <c r="AA28" s="11"/>
      <c r="AB28" s="11"/>
      <c r="AC28" s="12"/>
      <c r="AD28" s="12"/>
      <c r="AE28" s="19"/>
      <c r="AF28" s="19"/>
      <c r="AG28" s="19"/>
      <c r="AH28" s="20"/>
    </row>
    <row r="29" spans="1:34" ht="25.5">
      <c r="A29" s="8">
        <v>16</v>
      </c>
      <c r="B29" s="6" t="s">
        <v>60</v>
      </c>
      <c r="C29" s="39" t="s">
        <v>14</v>
      </c>
      <c r="D29" s="39" t="s">
        <v>15</v>
      </c>
      <c r="E29" s="39" t="s">
        <v>43</v>
      </c>
      <c r="F29" s="40">
        <v>7</v>
      </c>
      <c r="G29" s="44">
        <v>8</v>
      </c>
      <c r="H29" s="44">
        <v>6</v>
      </c>
      <c r="I29" s="44">
        <v>8</v>
      </c>
      <c r="J29" s="44">
        <v>2</v>
      </c>
      <c r="K29" s="44">
        <v>4</v>
      </c>
      <c r="L29" s="44">
        <v>3</v>
      </c>
      <c r="M29" s="45">
        <v>0</v>
      </c>
      <c r="N29" s="42">
        <f t="shared" si="0"/>
        <v>31</v>
      </c>
      <c r="O29" s="26">
        <v>90</v>
      </c>
      <c r="P29" s="42">
        <f t="shared" si="1"/>
        <v>34.444444444444443</v>
      </c>
      <c r="Q29" s="16" t="s">
        <v>117</v>
      </c>
      <c r="R29" s="9"/>
      <c r="S29" s="9"/>
      <c r="T29" s="9"/>
      <c r="U29" s="9"/>
      <c r="V29" s="9"/>
      <c r="W29" s="11"/>
      <c r="X29" s="11"/>
      <c r="Y29" s="11"/>
      <c r="Z29" s="11"/>
      <c r="AA29" s="11"/>
      <c r="AB29" s="11"/>
      <c r="AC29" s="12"/>
      <c r="AD29" s="12"/>
      <c r="AE29" s="19"/>
      <c r="AF29" s="19"/>
      <c r="AG29" s="19"/>
      <c r="AH29" s="20"/>
    </row>
    <row r="30" spans="1:34" ht="25.5">
      <c r="A30" s="8">
        <v>17</v>
      </c>
      <c r="B30" s="16" t="s">
        <v>54</v>
      </c>
      <c r="C30" s="39" t="s">
        <v>14</v>
      </c>
      <c r="D30" s="39" t="s">
        <v>15</v>
      </c>
      <c r="E30" s="39" t="s">
        <v>41</v>
      </c>
      <c r="F30" s="40">
        <v>7</v>
      </c>
      <c r="G30" s="44">
        <v>0</v>
      </c>
      <c r="H30" s="44">
        <v>2</v>
      </c>
      <c r="I30" s="44">
        <v>0</v>
      </c>
      <c r="J30" s="44">
        <v>4</v>
      </c>
      <c r="K30" s="44">
        <v>4</v>
      </c>
      <c r="L30" s="44">
        <v>0</v>
      </c>
      <c r="M30" s="45">
        <v>20</v>
      </c>
      <c r="N30" s="42">
        <f t="shared" si="0"/>
        <v>30</v>
      </c>
      <c r="O30" s="26">
        <v>90</v>
      </c>
      <c r="P30" s="42">
        <f t="shared" si="1"/>
        <v>33.333333333333336</v>
      </c>
      <c r="Q30" s="16" t="s">
        <v>117</v>
      </c>
      <c r="R30" s="9"/>
      <c r="S30" s="9"/>
      <c r="T30" s="9"/>
      <c r="U30" s="9"/>
      <c r="V30" s="9"/>
      <c r="W30" s="11"/>
      <c r="X30" s="11"/>
      <c r="Y30" s="11"/>
      <c r="Z30" s="11"/>
      <c r="AA30" s="11"/>
      <c r="AB30" s="11"/>
      <c r="AC30" s="12"/>
      <c r="AD30" s="12"/>
      <c r="AE30" s="19"/>
      <c r="AF30" s="19"/>
      <c r="AG30" s="19"/>
      <c r="AH30" s="20"/>
    </row>
    <row r="31" spans="1:34" ht="25.5">
      <c r="A31" s="8">
        <v>18</v>
      </c>
      <c r="B31" s="6" t="s">
        <v>53</v>
      </c>
      <c r="C31" s="39" t="s">
        <v>14</v>
      </c>
      <c r="D31" s="39" t="s">
        <v>15</v>
      </c>
      <c r="E31" s="39" t="s">
        <v>43</v>
      </c>
      <c r="F31" s="40">
        <v>7</v>
      </c>
      <c r="G31" s="44">
        <v>7</v>
      </c>
      <c r="H31" s="44">
        <v>4</v>
      </c>
      <c r="I31" s="44">
        <v>8</v>
      </c>
      <c r="J31" s="44">
        <v>2</v>
      </c>
      <c r="K31" s="44">
        <v>2</v>
      </c>
      <c r="L31" s="44">
        <v>6</v>
      </c>
      <c r="M31" s="44">
        <v>0</v>
      </c>
      <c r="N31" s="42">
        <f t="shared" si="0"/>
        <v>29</v>
      </c>
      <c r="O31" s="26">
        <v>90</v>
      </c>
      <c r="P31" s="42">
        <f t="shared" si="1"/>
        <v>32.222222222222221</v>
      </c>
      <c r="Q31" s="16" t="s">
        <v>117</v>
      </c>
      <c r="R31" s="9"/>
      <c r="S31" s="9"/>
      <c r="T31" s="9"/>
      <c r="U31" s="9"/>
      <c r="V31" s="9"/>
      <c r="W31" s="11"/>
      <c r="X31" s="11"/>
      <c r="Y31" s="11"/>
      <c r="Z31" s="11"/>
      <c r="AA31" s="11"/>
      <c r="AB31" s="11"/>
      <c r="AC31" s="12"/>
      <c r="AD31" s="12"/>
      <c r="AE31" s="19"/>
      <c r="AF31" s="19"/>
      <c r="AG31" s="19"/>
      <c r="AH31" s="20"/>
    </row>
    <row r="32" spans="1:34" ht="25.5">
      <c r="A32" s="8">
        <v>19</v>
      </c>
      <c r="B32" s="16" t="s">
        <v>56</v>
      </c>
      <c r="C32" s="39" t="s">
        <v>14</v>
      </c>
      <c r="D32" s="39" t="s">
        <v>15</v>
      </c>
      <c r="E32" s="39" t="s">
        <v>41</v>
      </c>
      <c r="F32" s="40">
        <v>7</v>
      </c>
      <c r="G32" s="44">
        <v>0</v>
      </c>
      <c r="H32" s="44">
        <v>0</v>
      </c>
      <c r="I32" s="44">
        <v>0</v>
      </c>
      <c r="J32" s="44">
        <v>6</v>
      </c>
      <c r="K32" s="44">
        <v>4</v>
      </c>
      <c r="L32" s="44">
        <v>0</v>
      </c>
      <c r="M32" s="45">
        <v>19</v>
      </c>
      <c r="N32" s="42">
        <f t="shared" si="0"/>
        <v>29</v>
      </c>
      <c r="O32" s="26">
        <v>90</v>
      </c>
      <c r="P32" s="42">
        <f t="shared" si="1"/>
        <v>32.222222222222221</v>
      </c>
      <c r="Q32" s="16" t="s">
        <v>117</v>
      </c>
      <c r="R32" s="9"/>
      <c r="S32" s="9"/>
      <c r="T32" s="9"/>
      <c r="U32" s="9"/>
      <c r="V32" s="9"/>
      <c r="W32" s="11"/>
      <c r="X32" s="11"/>
      <c r="Y32" s="11"/>
      <c r="Z32" s="11"/>
      <c r="AA32" s="11"/>
      <c r="AB32" s="11"/>
      <c r="AC32" s="12"/>
      <c r="AD32" s="12"/>
      <c r="AE32" s="19"/>
      <c r="AF32" s="19"/>
      <c r="AG32" s="19"/>
      <c r="AH32" s="20"/>
    </row>
    <row r="33" spans="1:53" ht="25.5">
      <c r="A33" s="8">
        <v>20</v>
      </c>
      <c r="B33" s="6" t="s">
        <v>59</v>
      </c>
      <c r="C33" s="39" t="s">
        <v>14</v>
      </c>
      <c r="D33" s="39" t="s">
        <v>15</v>
      </c>
      <c r="E33" s="39" t="s">
        <v>43</v>
      </c>
      <c r="F33" s="40">
        <v>7</v>
      </c>
      <c r="G33" s="44">
        <v>7</v>
      </c>
      <c r="H33" s="44">
        <v>5</v>
      </c>
      <c r="I33" s="44">
        <v>8</v>
      </c>
      <c r="J33" s="44">
        <v>2</v>
      </c>
      <c r="K33" s="44">
        <v>4</v>
      </c>
      <c r="L33" s="44">
        <v>2</v>
      </c>
      <c r="M33" s="45">
        <v>0</v>
      </c>
      <c r="N33" s="42">
        <f t="shared" si="0"/>
        <v>28</v>
      </c>
      <c r="O33" s="26">
        <v>90</v>
      </c>
      <c r="P33" s="42">
        <f t="shared" si="1"/>
        <v>31.111111111111111</v>
      </c>
      <c r="Q33" s="16" t="s">
        <v>117</v>
      </c>
      <c r="R33" s="9"/>
      <c r="S33" s="9"/>
      <c r="T33" s="9"/>
      <c r="U33" s="9"/>
      <c r="V33" s="9"/>
      <c r="W33" s="11"/>
      <c r="X33" s="11"/>
      <c r="Y33" s="11"/>
      <c r="Z33" s="11"/>
      <c r="AA33" s="11"/>
      <c r="AB33" s="11"/>
      <c r="AC33" s="12"/>
      <c r="AD33" s="12"/>
      <c r="AE33" s="19"/>
      <c r="AF33" s="19"/>
      <c r="AG33" s="19"/>
      <c r="AH33" s="20"/>
    </row>
    <row r="34" spans="1:53" ht="25.5">
      <c r="A34" s="8">
        <v>21</v>
      </c>
      <c r="B34" s="16" t="s">
        <v>66</v>
      </c>
      <c r="C34" s="39" t="s">
        <v>14</v>
      </c>
      <c r="D34" s="39" t="s">
        <v>15</v>
      </c>
      <c r="E34" s="39" t="s">
        <v>43</v>
      </c>
      <c r="F34" s="40">
        <v>7</v>
      </c>
      <c r="G34" s="44">
        <v>0</v>
      </c>
      <c r="H34" s="44">
        <v>2</v>
      </c>
      <c r="I34" s="44">
        <v>4</v>
      </c>
      <c r="J34" s="44">
        <v>6</v>
      </c>
      <c r="K34" s="44">
        <v>2</v>
      </c>
      <c r="L34" s="44">
        <v>2</v>
      </c>
      <c r="M34" s="45">
        <v>9</v>
      </c>
      <c r="N34" s="42">
        <f t="shared" si="0"/>
        <v>25</v>
      </c>
      <c r="O34" s="26">
        <v>90</v>
      </c>
      <c r="P34" s="42">
        <f t="shared" si="1"/>
        <v>27.777777777777779</v>
      </c>
      <c r="Q34" s="16" t="s">
        <v>117</v>
      </c>
      <c r="R34" s="9"/>
      <c r="S34" s="9"/>
      <c r="T34" s="9"/>
      <c r="U34" s="9"/>
      <c r="V34" s="9"/>
      <c r="W34" s="11"/>
      <c r="X34" s="11"/>
      <c r="Y34" s="11"/>
      <c r="Z34" s="11"/>
      <c r="AA34" s="11"/>
      <c r="AB34" s="11"/>
      <c r="AC34" s="12"/>
      <c r="AD34" s="12"/>
      <c r="AE34" s="19"/>
      <c r="AF34" s="19"/>
      <c r="AG34" s="19"/>
      <c r="AH34" s="20"/>
    </row>
    <row r="35" spans="1:53" ht="25.5">
      <c r="A35" s="8">
        <v>22</v>
      </c>
      <c r="B35" s="6" t="s">
        <v>57</v>
      </c>
      <c r="C35" s="39" t="s">
        <v>14</v>
      </c>
      <c r="D35" s="39" t="s">
        <v>15</v>
      </c>
      <c r="E35" s="39" t="s">
        <v>41</v>
      </c>
      <c r="F35" s="40">
        <v>7</v>
      </c>
      <c r="G35" s="44">
        <v>0</v>
      </c>
      <c r="H35" s="44">
        <v>1</v>
      </c>
      <c r="I35" s="44">
        <v>4</v>
      </c>
      <c r="J35" s="44">
        <v>2</v>
      </c>
      <c r="K35" s="44">
        <v>2</v>
      </c>
      <c r="L35" s="44">
        <v>0</v>
      </c>
      <c r="M35" s="45">
        <v>14</v>
      </c>
      <c r="N35" s="42">
        <f t="shared" si="0"/>
        <v>23</v>
      </c>
      <c r="O35" s="26">
        <v>90</v>
      </c>
      <c r="P35" s="42">
        <f t="shared" si="1"/>
        <v>25.555555555555557</v>
      </c>
      <c r="Q35" s="16" t="s">
        <v>117</v>
      </c>
      <c r="R35" s="9"/>
      <c r="S35" s="9"/>
      <c r="T35" s="9"/>
      <c r="U35" s="9"/>
      <c r="V35" s="9"/>
      <c r="W35" s="11"/>
      <c r="X35" s="11"/>
      <c r="Y35" s="11"/>
      <c r="Z35" s="11"/>
      <c r="AA35" s="11"/>
      <c r="AB35" s="11"/>
      <c r="AC35" s="12"/>
      <c r="AD35" s="12"/>
      <c r="AE35" s="19"/>
      <c r="AF35" s="19"/>
      <c r="AG35" s="19"/>
      <c r="AH35" s="20"/>
    </row>
    <row r="36" spans="1:53" ht="25.5">
      <c r="A36" s="8">
        <v>23</v>
      </c>
      <c r="B36" s="16" t="s">
        <v>58</v>
      </c>
      <c r="C36" s="39" t="s">
        <v>14</v>
      </c>
      <c r="D36" s="39" t="s">
        <v>15</v>
      </c>
      <c r="E36" s="43" t="s">
        <v>43</v>
      </c>
      <c r="F36" s="40">
        <v>7</v>
      </c>
      <c r="G36" s="44">
        <v>7</v>
      </c>
      <c r="H36" s="44">
        <v>4</v>
      </c>
      <c r="I36" s="44">
        <v>8</v>
      </c>
      <c r="J36" s="44">
        <v>2</v>
      </c>
      <c r="K36" s="44">
        <v>2</v>
      </c>
      <c r="L36" s="44">
        <v>0</v>
      </c>
      <c r="M36" s="45">
        <v>0</v>
      </c>
      <c r="N36" s="42">
        <f t="shared" si="0"/>
        <v>23</v>
      </c>
      <c r="O36" s="26">
        <v>90</v>
      </c>
      <c r="P36" s="42">
        <f t="shared" si="1"/>
        <v>25.555555555555557</v>
      </c>
      <c r="Q36" s="16" t="s">
        <v>117</v>
      </c>
      <c r="R36" s="9"/>
      <c r="S36" s="9"/>
      <c r="T36" s="9"/>
      <c r="U36" s="9"/>
      <c r="V36" s="9"/>
      <c r="W36" s="11"/>
      <c r="X36" s="11"/>
      <c r="Y36" s="11"/>
      <c r="Z36" s="11"/>
      <c r="AA36" s="11"/>
      <c r="AB36" s="11"/>
      <c r="AC36" s="12"/>
      <c r="AD36" s="12"/>
      <c r="AE36" s="19"/>
      <c r="AF36" s="19"/>
      <c r="AG36" s="19"/>
      <c r="AH36" s="20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</row>
    <row r="37" spans="1:53" ht="25.5">
      <c r="A37" s="8">
        <v>24</v>
      </c>
      <c r="B37" s="6" t="s">
        <v>50</v>
      </c>
      <c r="C37" s="39" t="s">
        <v>14</v>
      </c>
      <c r="D37" s="39" t="s">
        <v>15</v>
      </c>
      <c r="E37" s="43" t="s">
        <v>43</v>
      </c>
      <c r="F37" s="40">
        <v>7</v>
      </c>
      <c r="G37" s="44">
        <v>5</v>
      </c>
      <c r="H37" s="44">
        <v>1</v>
      </c>
      <c r="I37" s="44">
        <v>4</v>
      </c>
      <c r="J37" s="44">
        <v>2</v>
      </c>
      <c r="K37" s="44">
        <v>4</v>
      </c>
      <c r="L37" s="44">
        <v>1</v>
      </c>
      <c r="M37" s="45">
        <v>5</v>
      </c>
      <c r="N37" s="42">
        <f t="shared" si="0"/>
        <v>22</v>
      </c>
      <c r="O37" s="26">
        <v>90</v>
      </c>
      <c r="P37" s="42">
        <f t="shared" si="1"/>
        <v>24.444444444444443</v>
      </c>
      <c r="Q37" s="16" t="s">
        <v>117</v>
      </c>
      <c r="R37" s="9"/>
      <c r="S37" s="9"/>
      <c r="T37" s="9"/>
      <c r="U37" s="9"/>
      <c r="V37" s="9"/>
      <c r="W37" s="11"/>
      <c r="X37" s="11"/>
      <c r="Y37" s="11"/>
      <c r="Z37" s="11"/>
      <c r="AA37" s="11"/>
      <c r="AB37" s="11"/>
      <c r="AC37" s="12"/>
      <c r="AD37" s="12"/>
      <c r="AE37" s="19"/>
      <c r="AF37" s="19"/>
      <c r="AG37" s="19"/>
      <c r="AH37" s="20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</row>
    <row r="38" spans="1:53" ht="25.5">
      <c r="A38" s="8">
        <v>25</v>
      </c>
      <c r="B38" s="16" t="s">
        <v>48</v>
      </c>
      <c r="C38" s="39" t="s">
        <v>14</v>
      </c>
      <c r="D38" s="39" t="s">
        <v>15</v>
      </c>
      <c r="E38" s="43" t="s">
        <v>43</v>
      </c>
      <c r="F38" s="40">
        <v>7</v>
      </c>
      <c r="G38" s="44">
        <v>7</v>
      </c>
      <c r="H38" s="44">
        <v>1</v>
      </c>
      <c r="I38" s="44">
        <v>4</v>
      </c>
      <c r="J38" s="44">
        <v>2</v>
      </c>
      <c r="K38" s="44">
        <v>4</v>
      </c>
      <c r="L38" s="44">
        <v>0</v>
      </c>
      <c r="M38" s="45">
        <v>2</v>
      </c>
      <c r="N38" s="42">
        <f t="shared" si="0"/>
        <v>20</v>
      </c>
      <c r="O38" s="26">
        <v>90</v>
      </c>
      <c r="P38" s="42">
        <f t="shared" si="1"/>
        <v>22.222222222222221</v>
      </c>
      <c r="Q38" s="16" t="s">
        <v>117</v>
      </c>
      <c r="R38" s="9"/>
      <c r="S38" s="9"/>
      <c r="T38" s="9"/>
      <c r="U38" s="9"/>
      <c r="V38" s="9"/>
      <c r="W38" s="11"/>
      <c r="X38" s="11"/>
      <c r="Y38" s="11"/>
      <c r="Z38" s="11"/>
      <c r="AA38" s="11"/>
      <c r="AB38" s="11"/>
      <c r="AC38" s="12"/>
      <c r="AD38" s="12"/>
      <c r="AE38" s="19"/>
      <c r="AF38" s="19"/>
      <c r="AG38" s="19"/>
      <c r="AH38" s="20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</row>
    <row r="39" spans="1:53" ht="25.5">
      <c r="A39" s="8">
        <v>26</v>
      </c>
      <c r="B39" s="6" t="s">
        <v>67</v>
      </c>
      <c r="C39" s="39" t="s">
        <v>14</v>
      </c>
      <c r="D39" s="39" t="s">
        <v>15</v>
      </c>
      <c r="E39" s="43" t="s">
        <v>44</v>
      </c>
      <c r="F39" s="40">
        <v>7</v>
      </c>
      <c r="G39" s="44">
        <v>0</v>
      </c>
      <c r="H39" s="44">
        <v>2</v>
      </c>
      <c r="I39" s="44">
        <v>8</v>
      </c>
      <c r="J39" s="44">
        <v>6</v>
      </c>
      <c r="K39" s="44">
        <v>2</v>
      </c>
      <c r="L39" s="44">
        <v>2</v>
      </c>
      <c r="M39" s="45">
        <v>0</v>
      </c>
      <c r="N39" s="42">
        <f t="shared" si="0"/>
        <v>20</v>
      </c>
      <c r="O39" s="26">
        <v>90</v>
      </c>
      <c r="P39" s="42">
        <f t="shared" si="1"/>
        <v>22.222222222222221</v>
      </c>
      <c r="Q39" s="16" t="s">
        <v>117</v>
      </c>
      <c r="R39" s="9"/>
      <c r="S39" s="9"/>
      <c r="T39" s="9"/>
      <c r="U39" s="9"/>
      <c r="V39" s="9"/>
      <c r="W39" s="11"/>
      <c r="X39" s="11"/>
      <c r="Y39" s="11"/>
      <c r="Z39" s="11"/>
      <c r="AA39" s="11"/>
      <c r="AB39" s="11"/>
      <c r="AC39" s="12"/>
      <c r="AD39" s="12"/>
      <c r="AE39" s="19"/>
      <c r="AF39" s="19"/>
      <c r="AG39" s="19"/>
      <c r="AH39" s="20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</row>
    <row r="40" spans="1:53"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</row>
  </sheetData>
  <sortState ref="B14:O39">
    <sortCondition descending="1" ref="N14:N39"/>
  </sortState>
  <mergeCells count="10">
    <mergeCell ref="A11:Q11"/>
    <mergeCell ref="A10:Q10"/>
    <mergeCell ref="A8:Q8"/>
    <mergeCell ref="A9:Q9"/>
    <mergeCell ref="A1:Q1"/>
    <mergeCell ref="A3:Q3"/>
    <mergeCell ref="A4:Q4"/>
    <mergeCell ref="A5:Q5"/>
    <mergeCell ref="A6:Q6"/>
    <mergeCell ref="A7:M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5"/>
  <sheetViews>
    <sheetView workbookViewId="0">
      <selection activeCell="C2" sqref="C1:C1048576"/>
    </sheetView>
  </sheetViews>
  <sheetFormatPr defaultRowHeight="12"/>
  <cols>
    <col min="3" max="3" width="15.6640625" customWidth="1"/>
    <col min="4" max="4" width="38.83203125" customWidth="1"/>
    <col min="5" max="5" width="17.6640625" customWidth="1"/>
    <col min="7" max="7" width="11.33203125" customWidth="1"/>
    <col min="8" max="8" width="11.5" customWidth="1"/>
    <col min="9" max="9" width="10.1640625" customWidth="1"/>
    <col min="10" max="10" width="11.1640625" customWidth="1"/>
    <col min="11" max="11" width="10.6640625" customWidth="1"/>
    <col min="12" max="12" width="11.83203125" customWidth="1"/>
    <col min="13" max="13" width="11.1640625" customWidth="1"/>
    <col min="14" max="14" width="12.6640625" customWidth="1"/>
    <col min="15" max="15" width="15.33203125" customWidth="1"/>
    <col min="16" max="16" width="20" customWidth="1"/>
    <col min="17" max="17" width="23.6640625" customWidth="1"/>
  </cols>
  <sheetData>
    <row r="1" spans="1:33" ht="1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3" ht="15">
      <c r="A2" s="32"/>
      <c r="B2" s="32"/>
      <c r="C2" s="32"/>
      <c r="D2" s="32"/>
      <c r="E2" s="32"/>
      <c r="F2" s="32"/>
      <c r="G2" s="32"/>
      <c r="H2" s="32"/>
      <c r="I2" s="32"/>
      <c r="J2" s="35"/>
      <c r="K2" s="35"/>
      <c r="L2" s="35"/>
      <c r="M2" s="35"/>
      <c r="N2" s="32"/>
      <c r="O2" s="32"/>
      <c r="P2" s="32"/>
      <c r="Q2" s="32"/>
    </row>
    <row r="3" spans="1:33" ht="15">
      <c r="A3" s="93" t="s">
        <v>147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33" ht="15">
      <c r="A4" s="93" t="s">
        <v>190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33" ht="1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33" ht="1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33" ht="15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2"/>
      <c r="O7" s="2"/>
      <c r="P7" s="2"/>
      <c r="Q7" s="2"/>
    </row>
    <row r="8" spans="1:33" s="36" customFormat="1" ht="14.25">
      <c r="A8" s="95" t="s">
        <v>23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33" s="36" customFormat="1" ht="14.25">
      <c r="A9" s="95" t="s">
        <v>24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33" s="36" customFormat="1" ht="14.25" customHeight="1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33" s="60" customFormat="1" ht="15">
      <c r="A11" s="90" t="s">
        <v>26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33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33" ht="39" thickBot="1">
      <c r="A13" s="18" t="s">
        <v>0</v>
      </c>
      <c r="B13" s="28" t="s">
        <v>1</v>
      </c>
      <c r="C13" s="29" t="s">
        <v>2</v>
      </c>
      <c r="D13" s="21" t="s">
        <v>3</v>
      </c>
      <c r="E13" s="21" t="s">
        <v>4</v>
      </c>
      <c r="F13" s="30" t="s">
        <v>5</v>
      </c>
      <c r="G13" s="31" t="s">
        <v>10</v>
      </c>
      <c r="H13" s="21" t="s">
        <v>11</v>
      </c>
      <c r="I13" s="21" t="s">
        <v>12</v>
      </c>
      <c r="J13" s="21" t="s">
        <v>13</v>
      </c>
      <c r="K13" s="21" t="s">
        <v>16</v>
      </c>
      <c r="L13" s="21" t="s">
        <v>18</v>
      </c>
      <c r="M13" s="21" t="s">
        <v>19</v>
      </c>
      <c r="N13" s="21" t="s">
        <v>6</v>
      </c>
      <c r="O13" s="21" t="s">
        <v>7</v>
      </c>
      <c r="P13" s="21" t="s">
        <v>8</v>
      </c>
      <c r="Q13" s="66" t="s">
        <v>9</v>
      </c>
    </row>
    <row r="14" spans="1:33" ht="25.5">
      <c r="A14" s="17">
        <v>1</v>
      </c>
      <c r="B14" s="16" t="s">
        <v>95</v>
      </c>
      <c r="C14" s="87" t="s">
        <v>14</v>
      </c>
      <c r="D14" s="86" t="s">
        <v>31</v>
      </c>
      <c r="E14" s="39" t="s">
        <v>73</v>
      </c>
      <c r="F14" s="40">
        <v>8</v>
      </c>
      <c r="G14" s="40">
        <v>15</v>
      </c>
      <c r="H14" s="40">
        <v>9</v>
      </c>
      <c r="I14" s="40">
        <v>10</v>
      </c>
      <c r="J14" s="40">
        <v>8</v>
      </c>
      <c r="K14" s="41">
        <v>8</v>
      </c>
      <c r="L14" s="41">
        <v>8</v>
      </c>
      <c r="M14" s="41">
        <v>27</v>
      </c>
      <c r="N14" s="42">
        <f t="shared" ref="N14:N35" si="0">SUM(G14:M14)</f>
        <v>85</v>
      </c>
      <c r="O14" s="27">
        <v>90</v>
      </c>
      <c r="P14" s="69">
        <f t="shared" ref="P14:P35" si="1">N14*100/O14</f>
        <v>94.444444444444443</v>
      </c>
      <c r="Q14" s="16" t="s">
        <v>71</v>
      </c>
      <c r="R14" s="9"/>
      <c r="S14" s="9"/>
      <c r="T14" s="9"/>
      <c r="U14" s="9"/>
      <c r="V14" s="11"/>
      <c r="W14" s="11"/>
      <c r="X14" s="11"/>
      <c r="Y14" s="11"/>
      <c r="Z14" s="11"/>
      <c r="AA14" s="11"/>
      <c r="AB14" s="11"/>
      <c r="AC14" s="12"/>
      <c r="AD14" s="50"/>
      <c r="AE14" s="26"/>
      <c r="AF14" s="26"/>
      <c r="AG14" s="27"/>
    </row>
    <row r="15" spans="1:33" ht="25.5">
      <c r="A15" s="8">
        <v>2</v>
      </c>
      <c r="B15" s="6" t="s">
        <v>76</v>
      </c>
      <c r="C15" s="89" t="s">
        <v>14</v>
      </c>
      <c r="D15" s="89" t="s">
        <v>31</v>
      </c>
      <c r="E15" s="43" t="s">
        <v>73</v>
      </c>
      <c r="F15" s="40">
        <v>8</v>
      </c>
      <c r="G15" s="44">
        <v>9</v>
      </c>
      <c r="H15" s="44">
        <v>9</v>
      </c>
      <c r="I15" s="44">
        <v>10</v>
      </c>
      <c r="J15" s="44">
        <v>4</v>
      </c>
      <c r="K15" s="45">
        <v>8</v>
      </c>
      <c r="L15" s="23">
        <v>8</v>
      </c>
      <c r="M15" s="61">
        <v>26</v>
      </c>
      <c r="N15" s="42">
        <f t="shared" si="0"/>
        <v>74</v>
      </c>
      <c r="O15" s="27">
        <v>90</v>
      </c>
      <c r="P15" s="69">
        <f t="shared" si="1"/>
        <v>82.222222222222229</v>
      </c>
      <c r="Q15" s="6" t="s">
        <v>72</v>
      </c>
      <c r="R15" s="9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2"/>
      <c r="AD15" s="51"/>
      <c r="AE15" s="23"/>
      <c r="AF15" s="23"/>
      <c r="AG15" s="24"/>
    </row>
    <row r="16" spans="1:33" ht="25.5">
      <c r="A16" s="8">
        <v>3</v>
      </c>
      <c r="B16" s="16" t="s">
        <v>77</v>
      </c>
      <c r="C16" s="88" t="s">
        <v>14</v>
      </c>
      <c r="D16" s="88" t="s">
        <v>31</v>
      </c>
      <c r="E16" s="43" t="s">
        <v>73</v>
      </c>
      <c r="F16" s="40">
        <v>8</v>
      </c>
      <c r="G16" s="44">
        <v>3</v>
      </c>
      <c r="H16" s="44">
        <v>9</v>
      </c>
      <c r="I16" s="44">
        <v>10</v>
      </c>
      <c r="J16" s="44">
        <v>4</v>
      </c>
      <c r="K16" s="45">
        <v>8</v>
      </c>
      <c r="L16" s="23">
        <v>6</v>
      </c>
      <c r="M16" s="23">
        <v>21</v>
      </c>
      <c r="N16" s="42">
        <f t="shared" si="0"/>
        <v>61</v>
      </c>
      <c r="O16" s="27">
        <v>90</v>
      </c>
      <c r="P16" s="69">
        <f t="shared" si="1"/>
        <v>67.777777777777771</v>
      </c>
      <c r="Q16" s="6" t="s">
        <v>72</v>
      </c>
      <c r="R16" s="9"/>
      <c r="S16" s="9"/>
      <c r="T16" s="9"/>
      <c r="U16" s="9"/>
      <c r="V16" s="11"/>
      <c r="W16" s="11"/>
      <c r="X16" s="11"/>
      <c r="Y16" s="11"/>
      <c r="Z16" s="11"/>
      <c r="AA16" s="11"/>
      <c r="AB16" s="11"/>
      <c r="AC16" s="12"/>
      <c r="AD16" s="51"/>
      <c r="AE16" s="23"/>
      <c r="AF16" s="23"/>
      <c r="AG16" s="24"/>
    </row>
    <row r="17" spans="1:33" ht="25.5">
      <c r="A17" s="8">
        <v>4</v>
      </c>
      <c r="B17" s="6" t="s">
        <v>84</v>
      </c>
      <c r="C17" s="88" t="s">
        <v>14</v>
      </c>
      <c r="D17" s="88" t="s">
        <v>31</v>
      </c>
      <c r="E17" s="43" t="s">
        <v>73</v>
      </c>
      <c r="F17" s="40">
        <v>8</v>
      </c>
      <c r="G17" s="44">
        <v>3</v>
      </c>
      <c r="H17" s="44">
        <v>9</v>
      </c>
      <c r="I17" s="44">
        <v>8</v>
      </c>
      <c r="J17" s="44">
        <v>4</v>
      </c>
      <c r="K17" s="45">
        <v>6</v>
      </c>
      <c r="L17" s="23">
        <v>6</v>
      </c>
      <c r="M17" s="23">
        <v>23</v>
      </c>
      <c r="N17" s="42">
        <f t="shared" si="0"/>
        <v>59</v>
      </c>
      <c r="O17" s="27">
        <v>90</v>
      </c>
      <c r="P17" s="69">
        <f t="shared" si="1"/>
        <v>65.555555555555557</v>
      </c>
      <c r="Q17" s="6" t="s">
        <v>72</v>
      </c>
      <c r="R17" s="9"/>
      <c r="S17" s="9"/>
      <c r="T17" s="9"/>
      <c r="U17" s="9"/>
      <c r="V17" s="11"/>
      <c r="W17" s="11"/>
      <c r="X17" s="11"/>
      <c r="Y17" s="11"/>
      <c r="Z17" s="11"/>
      <c r="AA17" s="11"/>
      <c r="AB17" s="11"/>
      <c r="AC17" s="12"/>
      <c r="AD17" s="51"/>
      <c r="AE17" s="23"/>
      <c r="AF17" s="23"/>
      <c r="AG17" s="24"/>
    </row>
    <row r="18" spans="1:33" ht="25.5">
      <c r="A18" s="8">
        <v>5</v>
      </c>
      <c r="B18" s="16" t="s">
        <v>80</v>
      </c>
      <c r="C18" s="88" t="s">
        <v>14</v>
      </c>
      <c r="D18" s="88" t="s">
        <v>31</v>
      </c>
      <c r="E18" s="43" t="s">
        <v>44</v>
      </c>
      <c r="F18" s="40">
        <v>8</v>
      </c>
      <c r="G18" s="44">
        <v>2</v>
      </c>
      <c r="H18" s="44">
        <v>9</v>
      </c>
      <c r="I18" s="44">
        <v>10</v>
      </c>
      <c r="J18" s="44">
        <v>6</v>
      </c>
      <c r="K18" s="45">
        <v>6</v>
      </c>
      <c r="L18" s="23">
        <v>4</v>
      </c>
      <c r="M18" s="45">
        <v>21</v>
      </c>
      <c r="N18" s="42">
        <f t="shared" si="0"/>
        <v>58</v>
      </c>
      <c r="O18" s="27">
        <v>90</v>
      </c>
      <c r="P18" s="69">
        <f t="shared" si="1"/>
        <v>64.444444444444443</v>
      </c>
      <c r="Q18" s="6" t="s">
        <v>72</v>
      </c>
      <c r="R18" s="9"/>
      <c r="S18" s="9"/>
      <c r="T18" s="9"/>
      <c r="U18" s="9"/>
      <c r="V18" s="11"/>
      <c r="W18" s="11"/>
      <c r="X18" s="11"/>
      <c r="Y18" s="11"/>
      <c r="Z18" s="11"/>
      <c r="AA18" s="11"/>
      <c r="AB18" s="11"/>
      <c r="AC18" s="12"/>
      <c r="AD18" s="51"/>
      <c r="AE18" s="23"/>
      <c r="AF18" s="23"/>
      <c r="AG18" s="24"/>
    </row>
    <row r="19" spans="1:33" ht="25.5">
      <c r="A19" s="8">
        <v>6</v>
      </c>
      <c r="B19" s="6" t="s">
        <v>81</v>
      </c>
      <c r="C19" s="88" t="s">
        <v>14</v>
      </c>
      <c r="D19" s="88" t="s">
        <v>31</v>
      </c>
      <c r="E19" s="39" t="s">
        <v>44</v>
      </c>
      <c r="F19" s="40">
        <v>8</v>
      </c>
      <c r="G19" s="44">
        <v>2</v>
      </c>
      <c r="H19" s="44">
        <v>9</v>
      </c>
      <c r="I19" s="44">
        <v>10</v>
      </c>
      <c r="J19" s="44">
        <v>6</v>
      </c>
      <c r="K19" s="45">
        <v>4</v>
      </c>
      <c r="L19" s="23">
        <v>6</v>
      </c>
      <c r="M19" s="23">
        <v>18</v>
      </c>
      <c r="N19" s="42">
        <f t="shared" si="0"/>
        <v>55</v>
      </c>
      <c r="O19" s="27">
        <v>90</v>
      </c>
      <c r="P19" s="69">
        <f t="shared" si="1"/>
        <v>61.111111111111114</v>
      </c>
      <c r="Q19" s="6" t="s">
        <v>72</v>
      </c>
      <c r="R19" s="9"/>
      <c r="S19" s="9"/>
      <c r="T19" s="9"/>
      <c r="U19" s="9"/>
      <c r="V19" s="11"/>
      <c r="W19" s="11"/>
      <c r="X19" s="11"/>
      <c r="Y19" s="11"/>
      <c r="Z19" s="11"/>
      <c r="AA19" s="11"/>
      <c r="AB19" s="11"/>
      <c r="AC19" s="11"/>
      <c r="AD19" s="51"/>
      <c r="AE19" s="23"/>
      <c r="AF19" s="23"/>
      <c r="AG19" s="24"/>
    </row>
    <row r="20" spans="1:33" ht="25.5">
      <c r="A20" s="8">
        <v>7</v>
      </c>
      <c r="B20" s="16" t="s">
        <v>82</v>
      </c>
      <c r="C20" s="86" t="s">
        <v>14</v>
      </c>
      <c r="D20" s="88" t="s">
        <v>31</v>
      </c>
      <c r="E20" s="43" t="s">
        <v>44</v>
      </c>
      <c r="F20" s="40">
        <v>8</v>
      </c>
      <c r="G20" s="44">
        <v>3</v>
      </c>
      <c r="H20" s="44">
        <v>9</v>
      </c>
      <c r="I20" s="44">
        <v>10</v>
      </c>
      <c r="J20" s="44">
        <v>6</v>
      </c>
      <c r="K20" s="45">
        <v>6</v>
      </c>
      <c r="L20" s="23">
        <v>4</v>
      </c>
      <c r="M20" s="23">
        <v>15</v>
      </c>
      <c r="N20" s="42">
        <f t="shared" si="0"/>
        <v>53</v>
      </c>
      <c r="O20" s="27">
        <v>90</v>
      </c>
      <c r="P20" s="69">
        <f t="shared" si="1"/>
        <v>58.888888888888886</v>
      </c>
      <c r="Q20" s="6" t="s">
        <v>117</v>
      </c>
      <c r="R20" s="9"/>
      <c r="S20" s="9"/>
      <c r="T20" s="9"/>
      <c r="U20" s="9"/>
      <c r="V20" s="11"/>
      <c r="W20" s="11"/>
      <c r="X20" s="11"/>
      <c r="Y20" s="11"/>
      <c r="Z20" s="11"/>
      <c r="AA20" s="11"/>
      <c r="AB20" s="11"/>
      <c r="AC20" s="12"/>
      <c r="AD20" s="51"/>
      <c r="AE20" s="23"/>
      <c r="AF20" s="23"/>
      <c r="AG20" s="24"/>
    </row>
    <row r="21" spans="1:33" ht="25.5">
      <c r="A21" s="8">
        <v>8</v>
      </c>
      <c r="B21" s="6" t="s">
        <v>91</v>
      </c>
      <c r="C21" s="89" t="s">
        <v>14</v>
      </c>
      <c r="D21" s="89" t="s">
        <v>31</v>
      </c>
      <c r="E21" s="43" t="s">
        <v>73</v>
      </c>
      <c r="F21" s="40">
        <v>8</v>
      </c>
      <c r="G21" s="44">
        <v>8</v>
      </c>
      <c r="H21" s="44">
        <v>8</v>
      </c>
      <c r="I21" s="44">
        <v>10</v>
      </c>
      <c r="J21" s="44">
        <v>4</v>
      </c>
      <c r="K21" s="45">
        <v>4</v>
      </c>
      <c r="L21" s="23">
        <v>2</v>
      </c>
      <c r="M21" s="61">
        <v>17</v>
      </c>
      <c r="N21" s="42">
        <f t="shared" si="0"/>
        <v>53</v>
      </c>
      <c r="O21" s="27">
        <v>90</v>
      </c>
      <c r="P21" s="69">
        <f t="shared" si="1"/>
        <v>58.888888888888886</v>
      </c>
      <c r="Q21" s="6" t="s">
        <v>117</v>
      </c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2"/>
      <c r="AD21" s="51"/>
      <c r="AE21" s="23"/>
      <c r="AF21" s="23"/>
      <c r="AG21" s="24"/>
    </row>
    <row r="22" spans="1:33" ht="25.5">
      <c r="A22" s="8">
        <v>9</v>
      </c>
      <c r="B22" s="16" t="s">
        <v>75</v>
      </c>
      <c r="C22" s="88" t="s">
        <v>14</v>
      </c>
      <c r="D22" s="88" t="s">
        <v>31</v>
      </c>
      <c r="E22" s="39" t="s">
        <v>73</v>
      </c>
      <c r="F22" s="40">
        <v>8</v>
      </c>
      <c r="G22" s="44">
        <v>3</v>
      </c>
      <c r="H22" s="44">
        <v>6</v>
      </c>
      <c r="I22" s="44">
        <v>8</v>
      </c>
      <c r="J22" s="44">
        <v>4</v>
      </c>
      <c r="K22" s="45">
        <v>8</v>
      </c>
      <c r="L22" s="23">
        <v>6</v>
      </c>
      <c r="M22" s="23">
        <v>17</v>
      </c>
      <c r="N22" s="42">
        <f t="shared" si="0"/>
        <v>52</v>
      </c>
      <c r="O22" s="27">
        <v>90</v>
      </c>
      <c r="P22" s="69">
        <f t="shared" si="1"/>
        <v>57.777777777777779</v>
      </c>
      <c r="Q22" s="6" t="s">
        <v>117</v>
      </c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2"/>
      <c r="AD22" s="51"/>
      <c r="AE22" s="23"/>
      <c r="AF22" s="23"/>
      <c r="AG22" s="24"/>
    </row>
    <row r="23" spans="1:33" ht="38.25">
      <c r="A23" s="8">
        <v>10</v>
      </c>
      <c r="B23" s="6" t="s">
        <v>79</v>
      </c>
      <c r="C23" s="88" t="s">
        <v>14</v>
      </c>
      <c r="D23" s="88" t="s">
        <v>31</v>
      </c>
      <c r="E23" s="43" t="s">
        <v>43</v>
      </c>
      <c r="F23" s="40">
        <v>8</v>
      </c>
      <c r="G23" s="44">
        <v>10</v>
      </c>
      <c r="H23" s="44">
        <v>6</v>
      </c>
      <c r="I23" s="44">
        <v>8</v>
      </c>
      <c r="J23" s="44">
        <v>2</v>
      </c>
      <c r="K23" s="44">
        <v>4</v>
      </c>
      <c r="L23" s="23">
        <v>3</v>
      </c>
      <c r="M23" s="23">
        <v>18</v>
      </c>
      <c r="N23" s="42">
        <f t="shared" si="0"/>
        <v>51</v>
      </c>
      <c r="O23" s="27">
        <v>90</v>
      </c>
      <c r="P23" s="69">
        <f t="shared" si="1"/>
        <v>56.666666666666664</v>
      </c>
      <c r="Q23" s="6" t="s">
        <v>117</v>
      </c>
      <c r="R23" s="9"/>
      <c r="S23" s="9"/>
      <c r="T23" s="9"/>
      <c r="U23" s="9"/>
      <c r="V23" s="11"/>
      <c r="W23" s="11"/>
      <c r="X23" s="11"/>
      <c r="Y23" s="11"/>
      <c r="Z23" s="11"/>
      <c r="AA23" s="11"/>
      <c r="AB23" s="11"/>
      <c r="AC23" s="12"/>
      <c r="AD23" s="51"/>
      <c r="AE23" s="23"/>
      <c r="AF23" s="23"/>
      <c r="AG23" s="24"/>
    </row>
    <row r="24" spans="1:33" ht="38.25">
      <c r="A24" s="8">
        <v>11</v>
      </c>
      <c r="B24" s="16" t="s">
        <v>94</v>
      </c>
      <c r="C24" s="88" t="s">
        <v>14</v>
      </c>
      <c r="D24" s="88" t="s">
        <v>31</v>
      </c>
      <c r="E24" s="39" t="s">
        <v>43</v>
      </c>
      <c r="F24" s="40">
        <v>8</v>
      </c>
      <c r="G24" s="44">
        <v>4</v>
      </c>
      <c r="H24" s="44">
        <v>4</v>
      </c>
      <c r="I24" s="44">
        <v>6</v>
      </c>
      <c r="J24" s="44">
        <v>2</v>
      </c>
      <c r="K24" s="45">
        <v>6</v>
      </c>
      <c r="L24" s="45">
        <v>3</v>
      </c>
      <c r="M24" s="23">
        <v>23</v>
      </c>
      <c r="N24" s="42">
        <f t="shared" si="0"/>
        <v>48</v>
      </c>
      <c r="O24" s="27">
        <v>90</v>
      </c>
      <c r="P24" s="69">
        <f t="shared" si="1"/>
        <v>53.333333333333336</v>
      </c>
      <c r="Q24" s="6" t="s">
        <v>117</v>
      </c>
      <c r="R24" s="9"/>
      <c r="S24" s="9"/>
      <c r="T24" s="9"/>
      <c r="U24" s="9"/>
      <c r="V24" s="11"/>
      <c r="W24" s="11"/>
      <c r="X24" s="11"/>
      <c r="Y24" s="11"/>
      <c r="Z24" s="11"/>
      <c r="AA24" s="11"/>
      <c r="AB24" s="11"/>
      <c r="AC24" s="12"/>
      <c r="AD24" s="51"/>
      <c r="AE24" s="23"/>
      <c r="AF24" s="23"/>
      <c r="AG24" s="24"/>
    </row>
    <row r="25" spans="1:33" ht="38.25">
      <c r="A25" s="8">
        <v>12</v>
      </c>
      <c r="B25" s="6" t="s">
        <v>92</v>
      </c>
      <c r="C25" s="89" t="s">
        <v>14</v>
      </c>
      <c r="D25" s="88" t="s">
        <v>31</v>
      </c>
      <c r="E25" s="43" t="s">
        <v>43</v>
      </c>
      <c r="F25" s="40">
        <v>8</v>
      </c>
      <c r="G25" s="44">
        <v>1</v>
      </c>
      <c r="H25" s="44">
        <v>4</v>
      </c>
      <c r="I25" s="44">
        <v>0</v>
      </c>
      <c r="J25" s="44">
        <v>4</v>
      </c>
      <c r="K25" s="45">
        <v>6</v>
      </c>
      <c r="L25" s="45">
        <v>4</v>
      </c>
      <c r="M25" s="23">
        <v>24</v>
      </c>
      <c r="N25" s="42">
        <f t="shared" si="0"/>
        <v>43</v>
      </c>
      <c r="O25" s="27">
        <v>90</v>
      </c>
      <c r="P25" s="69">
        <f t="shared" si="1"/>
        <v>47.777777777777779</v>
      </c>
      <c r="Q25" s="6" t="s">
        <v>117</v>
      </c>
      <c r="R25" s="9"/>
      <c r="S25" s="9"/>
      <c r="T25" s="9"/>
      <c r="U25" s="9"/>
      <c r="V25" s="11"/>
      <c r="W25" s="11"/>
      <c r="X25" s="11"/>
      <c r="Y25" s="11"/>
      <c r="Z25" s="11"/>
      <c r="AA25" s="11"/>
      <c r="AB25" s="11"/>
      <c r="AC25" s="12"/>
      <c r="AD25" s="51"/>
      <c r="AE25" s="23"/>
      <c r="AF25" s="23"/>
      <c r="AG25" s="24"/>
    </row>
    <row r="26" spans="1:33" ht="25.5">
      <c r="A26" s="8">
        <v>13</v>
      </c>
      <c r="B26" s="16" t="s">
        <v>93</v>
      </c>
      <c r="C26" s="88" t="s">
        <v>14</v>
      </c>
      <c r="D26" s="88" t="s">
        <v>31</v>
      </c>
      <c r="E26" s="43" t="s">
        <v>44</v>
      </c>
      <c r="F26" s="40">
        <v>8</v>
      </c>
      <c r="G26" s="44">
        <v>0</v>
      </c>
      <c r="H26" s="44">
        <v>0</v>
      </c>
      <c r="I26" s="44">
        <v>6</v>
      </c>
      <c r="J26" s="44">
        <v>2</v>
      </c>
      <c r="K26" s="45">
        <v>4</v>
      </c>
      <c r="L26" s="45">
        <v>4</v>
      </c>
      <c r="M26" s="23">
        <v>26</v>
      </c>
      <c r="N26" s="42">
        <f t="shared" si="0"/>
        <v>42</v>
      </c>
      <c r="O26" s="27">
        <v>90</v>
      </c>
      <c r="P26" s="69">
        <f t="shared" si="1"/>
        <v>46.666666666666664</v>
      </c>
      <c r="Q26" s="6" t="s">
        <v>117</v>
      </c>
      <c r="R26" s="9"/>
      <c r="S26" s="9"/>
      <c r="T26" s="9"/>
      <c r="U26" s="9"/>
      <c r="V26" s="11"/>
      <c r="W26" s="11"/>
      <c r="X26" s="11"/>
      <c r="Y26" s="11"/>
      <c r="Z26" s="11"/>
      <c r="AA26" s="11"/>
      <c r="AB26" s="11"/>
      <c r="AC26" s="12"/>
      <c r="AD26" s="51"/>
      <c r="AE26" s="23"/>
      <c r="AF26" s="23"/>
      <c r="AG26" s="24"/>
    </row>
    <row r="27" spans="1:33" ht="25.5">
      <c r="A27" s="8">
        <v>14</v>
      </c>
      <c r="B27" s="6" t="s">
        <v>83</v>
      </c>
      <c r="C27" s="88" t="s">
        <v>14</v>
      </c>
      <c r="D27" s="88" t="s">
        <v>31</v>
      </c>
      <c r="E27" s="43" t="s">
        <v>73</v>
      </c>
      <c r="F27" s="40">
        <v>8</v>
      </c>
      <c r="G27" s="44">
        <v>3</v>
      </c>
      <c r="H27" s="44">
        <v>0</v>
      </c>
      <c r="I27" s="44">
        <v>6</v>
      </c>
      <c r="J27" s="44">
        <v>4</v>
      </c>
      <c r="K27" s="45">
        <v>8</v>
      </c>
      <c r="L27" s="23">
        <v>2</v>
      </c>
      <c r="M27" s="23">
        <v>17</v>
      </c>
      <c r="N27" s="42">
        <f t="shared" si="0"/>
        <v>40</v>
      </c>
      <c r="O27" s="27">
        <v>90</v>
      </c>
      <c r="P27" s="69">
        <f t="shared" si="1"/>
        <v>44.444444444444443</v>
      </c>
      <c r="Q27" s="6" t="s">
        <v>117</v>
      </c>
      <c r="R27" s="9"/>
      <c r="S27" s="9"/>
      <c r="T27" s="9"/>
      <c r="U27" s="9"/>
      <c r="V27" s="11"/>
      <c r="W27" s="11"/>
      <c r="X27" s="11"/>
      <c r="Y27" s="11"/>
      <c r="Z27" s="11"/>
      <c r="AA27" s="11"/>
      <c r="AB27" s="11"/>
      <c r="AC27" s="12"/>
      <c r="AD27" s="51"/>
      <c r="AE27" s="23"/>
      <c r="AF27" s="23"/>
      <c r="AG27" s="24"/>
    </row>
    <row r="28" spans="1:33" ht="25.5">
      <c r="A28" s="57">
        <v>15</v>
      </c>
      <c r="B28" s="16" t="s">
        <v>78</v>
      </c>
      <c r="C28" s="88" t="s">
        <v>14</v>
      </c>
      <c r="D28" s="88" t="s">
        <v>31</v>
      </c>
      <c r="E28" s="43" t="s">
        <v>44</v>
      </c>
      <c r="F28" s="40">
        <v>8</v>
      </c>
      <c r="G28" s="44">
        <v>0</v>
      </c>
      <c r="H28" s="44">
        <v>0</v>
      </c>
      <c r="I28" s="44">
        <v>6</v>
      </c>
      <c r="J28" s="44">
        <v>4</v>
      </c>
      <c r="K28" s="45">
        <v>8</v>
      </c>
      <c r="L28" s="23">
        <v>2</v>
      </c>
      <c r="M28" s="23">
        <v>14</v>
      </c>
      <c r="N28" s="42">
        <f t="shared" si="0"/>
        <v>34</v>
      </c>
      <c r="O28" s="27">
        <v>90</v>
      </c>
      <c r="P28" s="69">
        <f t="shared" si="1"/>
        <v>37.777777777777779</v>
      </c>
      <c r="Q28" s="6" t="s">
        <v>117</v>
      </c>
      <c r="R28" s="9"/>
      <c r="S28" s="9"/>
      <c r="T28" s="9"/>
      <c r="U28" s="9"/>
      <c r="V28" s="11"/>
      <c r="W28" s="11"/>
      <c r="X28" s="11"/>
      <c r="Y28" s="11"/>
      <c r="Z28" s="11"/>
      <c r="AA28" s="11"/>
      <c r="AB28" s="11"/>
      <c r="AC28" s="12"/>
      <c r="AD28" s="62"/>
      <c r="AE28" s="58"/>
      <c r="AF28" s="58"/>
      <c r="AG28" s="59"/>
    </row>
    <row r="29" spans="1:33" s="56" customFormat="1" ht="25.5">
      <c r="A29" s="8">
        <v>16</v>
      </c>
      <c r="B29" s="6" t="s">
        <v>90</v>
      </c>
      <c r="C29" s="88" t="s">
        <v>14</v>
      </c>
      <c r="D29" s="88" t="s">
        <v>31</v>
      </c>
      <c r="E29" s="43" t="s">
        <v>73</v>
      </c>
      <c r="F29" s="40">
        <v>8</v>
      </c>
      <c r="G29" s="44">
        <v>1</v>
      </c>
      <c r="H29" s="44">
        <v>0</v>
      </c>
      <c r="I29" s="44">
        <v>6</v>
      </c>
      <c r="J29" s="44">
        <v>6</v>
      </c>
      <c r="K29" s="45">
        <v>6</v>
      </c>
      <c r="L29" s="23">
        <v>6</v>
      </c>
      <c r="M29" s="45">
        <v>7</v>
      </c>
      <c r="N29" s="42">
        <f t="shared" si="0"/>
        <v>32</v>
      </c>
      <c r="O29" s="27">
        <v>90</v>
      </c>
      <c r="P29" s="69">
        <f t="shared" si="1"/>
        <v>35.555555555555557</v>
      </c>
      <c r="Q29" s="6" t="s">
        <v>117</v>
      </c>
      <c r="R29" s="9"/>
      <c r="S29" s="9"/>
      <c r="T29" s="9"/>
      <c r="U29" s="9"/>
      <c r="V29" s="11"/>
      <c r="W29" s="11"/>
      <c r="X29" s="11"/>
      <c r="Y29" s="11"/>
      <c r="Z29" s="11"/>
      <c r="AA29" s="11"/>
      <c r="AB29" s="11"/>
      <c r="AC29" s="12"/>
      <c r="AD29" s="51"/>
      <c r="AE29" s="23"/>
      <c r="AF29" s="23"/>
      <c r="AG29" s="24"/>
    </row>
    <row r="30" spans="1:33" s="56" customFormat="1" ht="38.25">
      <c r="A30" s="8">
        <v>17</v>
      </c>
      <c r="B30" s="16" t="s">
        <v>89</v>
      </c>
      <c r="C30" s="88" t="s">
        <v>14</v>
      </c>
      <c r="D30" s="88" t="s">
        <v>31</v>
      </c>
      <c r="E30" s="43" t="s">
        <v>43</v>
      </c>
      <c r="F30" s="40">
        <v>8</v>
      </c>
      <c r="G30" s="44">
        <v>1</v>
      </c>
      <c r="H30" s="44">
        <v>0</v>
      </c>
      <c r="I30" s="44">
        <v>2</v>
      </c>
      <c r="J30" s="44">
        <v>4</v>
      </c>
      <c r="K30" s="45">
        <v>4</v>
      </c>
      <c r="L30" s="23">
        <v>8</v>
      </c>
      <c r="M30" s="23">
        <v>11</v>
      </c>
      <c r="N30" s="42">
        <f t="shared" si="0"/>
        <v>30</v>
      </c>
      <c r="O30" s="27">
        <v>90</v>
      </c>
      <c r="P30" s="69">
        <f t="shared" si="1"/>
        <v>33.333333333333336</v>
      </c>
      <c r="Q30" s="6" t="s">
        <v>117</v>
      </c>
      <c r="R30" s="9"/>
      <c r="S30" s="9"/>
      <c r="T30" s="9"/>
      <c r="U30" s="9"/>
      <c r="V30" s="11"/>
      <c r="W30" s="11"/>
      <c r="X30" s="11"/>
      <c r="Y30" s="11"/>
      <c r="Z30" s="11"/>
      <c r="AA30" s="11"/>
      <c r="AB30" s="11"/>
      <c r="AC30" s="12"/>
      <c r="AD30" s="51"/>
      <c r="AE30" s="23"/>
      <c r="AF30" s="23"/>
      <c r="AG30" s="24"/>
    </row>
    <row r="31" spans="1:33" s="56" customFormat="1" ht="25.5">
      <c r="A31" s="8">
        <v>18</v>
      </c>
      <c r="B31" s="6" t="s">
        <v>88</v>
      </c>
      <c r="C31" s="88" t="s">
        <v>14</v>
      </c>
      <c r="D31" s="88" t="s">
        <v>31</v>
      </c>
      <c r="E31" s="39" t="s">
        <v>73</v>
      </c>
      <c r="F31" s="40">
        <v>8</v>
      </c>
      <c r="G31" s="44">
        <v>3</v>
      </c>
      <c r="H31" s="44">
        <v>3</v>
      </c>
      <c r="I31" s="44">
        <v>6</v>
      </c>
      <c r="J31" s="44">
        <v>6</v>
      </c>
      <c r="K31" s="45">
        <v>2</v>
      </c>
      <c r="L31" s="23">
        <v>0</v>
      </c>
      <c r="M31" s="23">
        <v>3</v>
      </c>
      <c r="N31" s="42">
        <f t="shared" si="0"/>
        <v>23</v>
      </c>
      <c r="O31" s="27">
        <v>90</v>
      </c>
      <c r="P31" s="69">
        <f t="shared" si="1"/>
        <v>25.555555555555557</v>
      </c>
      <c r="Q31" s="6" t="s">
        <v>117</v>
      </c>
      <c r="R31" s="9"/>
      <c r="S31" s="9"/>
      <c r="T31" s="9"/>
      <c r="U31" s="9"/>
      <c r="V31" s="11"/>
      <c r="W31" s="11"/>
      <c r="X31" s="11"/>
      <c r="Y31" s="11"/>
      <c r="Z31" s="11"/>
      <c r="AA31" s="11"/>
      <c r="AB31" s="11"/>
      <c r="AC31" s="12"/>
      <c r="AD31" s="63"/>
      <c r="AE31" s="22"/>
      <c r="AF31" s="22"/>
      <c r="AG31" s="8"/>
    </row>
    <row r="32" spans="1:33" s="56" customFormat="1" ht="38.25">
      <c r="A32" s="8">
        <v>19</v>
      </c>
      <c r="B32" s="16" t="s">
        <v>87</v>
      </c>
      <c r="C32" s="88" t="s">
        <v>14</v>
      </c>
      <c r="D32" s="88" t="s">
        <v>31</v>
      </c>
      <c r="E32" s="39" t="s">
        <v>43</v>
      </c>
      <c r="F32" s="40">
        <v>8</v>
      </c>
      <c r="G32" s="44">
        <v>1</v>
      </c>
      <c r="H32" s="44">
        <v>0</v>
      </c>
      <c r="I32" s="44">
        <v>2</v>
      </c>
      <c r="J32" s="44">
        <v>4</v>
      </c>
      <c r="K32" s="45">
        <v>4</v>
      </c>
      <c r="L32" s="23">
        <v>4</v>
      </c>
      <c r="M32" s="23">
        <v>4</v>
      </c>
      <c r="N32" s="42">
        <f t="shared" si="0"/>
        <v>19</v>
      </c>
      <c r="O32" s="27">
        <v>90</v>
      </c>
      <c r="P32" s="69">
        <f t="shared" si="1"/>
        <v>21.111111111111111</v>
      </c>
      <c r="Q32" s="6" t="s">
        <v>117</v>
      </c>
      <c r="R32" s="9"/>
      <c r="S32" s="9"/>
      <c r="T32" s="9"/>
      <c r="U32" s="9"/>
      <c r="V32" s="11"/>
      <c r="W32" s="11"/>
      <c r="X32" s="11"/>
      <c r="Y32" s="11"/>
      <c r="Z32" s="11"/>
      <c r="AA32" s="11"/>
      <c r="AB32" s="11"/>
      <c r="AC32" s="12"/>
      <c r="AD32" s="63"/>
      <c r="AE32" s="22"/>
      <c r="AF32" s="22"/>
      <c r="AG32" s="8"/>
    </row>
    <row r="33" spans="1:33" s="56" customFormat="1" ht="38.25">
      <c r="A33" s="8">
        <v>20</v>
      </c>
      <c r="B33" s="6" t="s">
        <v>86</v>
      </c>
      <c r="C33" s="88" t="s">
        <v>14</v>
      </c>
      <c r="D33" s="88" t="s">
        <v>31</v>
      </c>
      <c r="E33" s="39" t="s">
        <v>43</v>
      </c>
      <c r="F33" s="40">
        <v>8</v>
      </c>
      <c r="G33" s="44">
        <v>1</v>
      </c>
      <c r="H33" s="44">
        <v>0</v>
      </c>
      <c r="I33" s="44">
        <v>2</v>
      </c>
      <c r="J33" s="44">
        <v>4</v>
      </c>
      <c r="K33" s="45">
        <v>4</v>
      </c>
      <c r="L33" s="23">
        <v>2</v>
      </c>
      <c r="M33" s="45">
        <v>3</v>
      </c>
      <c r="N33" s="42">
        <f t="shared" si="0"/>
        <v>16</v>
      </c>
      <c r="O33" s="27">
        <v>90</v>
      </c>
      <c r="P33" s="69">
        <f t="shared" si="1"/>
        <v>17.777777777777779</v>
      </c>
      <c r="Q33" s="6" t="s">
        <v>117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64"/>
      <c r="AE33" s="48"/>
      <c r="AF33" s="48"/>
      <c r="AG33" s="48"/>
    </row>
    <row r="34" spans="1:33" s="56" customFormat="1" ht="38.25">
      <c r="A34" s="8">
        <v>21</v>
      </c>
      <c r="B34" s="16" t="s">
        <v>85</v>
      </c>
      <c r="C34" s="89" t="s">
        <v>14</v>
      </c>
      <c r="D34" s="89" t="s">
        <v>31</v>
      </c>
      <c r="E34" s="39" t="s">
        <v>43</v>
      </c>
      <c r="F34" s="40">
        <v>8</v>
      </c>
      <c r="G34" s="44">
        <v>1</v>
      </c>
      <c r="H34" s="44">
        <v>0</v>
      </c>
      <c r="I34" s="44">
        <v>0</v>
      </c>
      <c r="J34" s="44">
        <v>0</v>
      </c>
      <c r="K34" s="45">
        <v>4</v>
      </c>
      <c r="L34" s="23">
        <v>4</v>
      </c>
      <c r="M34" s="61">
        <v>5</v>
      </c>
      <c r="N34" s="42">
        <f t="shared" si="0"/>
        <v>14</v>
      </c>
      <c r="O34" s="27">
        <v>90</v>
      </c>
      <c r="P34" s="69">
        <f t="shared" si="1"/>
        <v>15.555555555555555</v>
      </c>
      <c r="Q34" s="6" t="s">
        <v>117</v>
      </c>
      <c r="R34" s="5"/>
      <c r="S34" s="5"/>
      <c r="T34" s="9"/>
      <c r="U34" s="5"/>
      <c r="V34" s="5"/>
      <c r="W34" s="5"/>
      <c r="X34" s="5"/>
      <c r="Y34" s="5"/>
      <c r="Z34" s="5"/>
      <c r="AA34" s="5"/>
      <c r="AB34" s="5"/>
      <c r="AC34" s="5"/>
      <c r="AD34" s="65"/>
      <c r="AE34" s="55"/>
      <c r="AF34" s="55"/>
      <c r="AG34" s="55"/>
    </row>
    <row r="35" spans="1:33" s="56" customFormat="1" ht="38.25">
      <c r="A35" s="8">
        <v>22</v>
      </c>
      <c r="B35" s="6" t="s">
        <v>74</v>
      </c>
      <c r="C35" s="88" t="s">
        <v>14</v>
      </c>
      <c r="D35" s="88" t="s">
        <v>31</v>
      </c>
      <c r="E35" s="39" t="s">
        <v>43</v>
      </c>
      <c r="F35" s="40">
        <v>8</v>
      </c>
      <c r="G35" s="44">
        <v>0</v>
      </c>
      <c r="H35" s="44">
        <v>0</v>
      </c>
      <c r="I35" s="44">
        <v>4</v>
      </c>
      <c r="J35" s="44">
        <v>2</v>
      </c>
      <c r="K35" s="45">
        <v>2</v>
      </c>
      <c r="L35" s="23">
        <v>0</v>
      </c>
      <c r="M35" s="23">
        <v>0</v>
      </c>
      <c r="N35" s="42">
        <f t="shared" si="0"/>
        <v>8</v>
      </c>
      <c r="O35" s="27">
        <v>90</v>
      </c>
      <c r="P35" s="69">
        <f t="shared" si="1"/>
        <v>8.8888888888888893</v>
      </c>
      <c r="Q35" s="6" t="s">
        <v>117</v>
      </c>
      <c r="R35" s="5"/>
      <c r="S35" s="5"/>
      <c r="T35" s="9"/>
      <c r="U35" s="5"/>
      <c r="V35" s="5"/>
      <c r="W35" s="5"/>
      <c r="X35" s="5"/>
      <c r="Y35" s="5"/>
      <c r="Z35" s="5"/>
      <c r="AA35" s="5"/>
      <c r="AB35" s="5"/>
      <c r="AC35" s="5"/>
      <c r="AD35" s="65"/>
      <c r="AE35" s="55"/>
      <c r="AF35" s="55"/>
      <c r="AG35" s="55"/>
    </row>
  </sheetData>
  <sortState ref="B14:Q35">
    <sortCondition descending="1" ref="P14:P35"/>
  </sortState>
  <mergeCells count="10">
    <mergeCell ref="A1:Q1"/>
    <mergeCell ref="A3:Q3"/>
    <mergeCell ref="A4:Q4"/>
    <mergeCell ref="A5:Q5"/>
    <mergeCell ref="A6:Q6"/>
    <mergeCell ref="A7:M7"/>
    <mergeCell ref="A8:Q8"/>
    <mergeCell ref="A9:Q9"/>
    <mergeCell ref="A10:Q10"/>
    <mergeCell ref="A11:Q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4"/>
  <sheetViews>
    <sheetView workbookViewId="0">
      <selection activeCell="C2" sqref="C1:C1048576"/>
    </sheetView>
  </sheetViews>
  <sheetFormatPr defaultRowHeight="12"/>
  <cols>
    <col min="3" max="3" width="16.1640625" customWidth="1"/>
    <col min="4" max="4" width="26.33203125" customWidth="1"/>
    <col min="5" max="5" width="19.33203125" customWidth="1"/>
    <col min="6" max="6" width="10" customWidth="1"/>
    <col min="7" max="7" width="14.1640625" customWidth="1"/>
    <col min="8" max="8" width="15.33203125" customWidth="1"/>
    <col min="9" max="9" width="15.1640625" customWidth="1"/>
    <col min="10" max="10" width="12.33203125" customWidth="1"/>
    <col min="11" max="11" width="23" customWidth="1"/>
    <col min="12" max="12" width="27.33203125" customWidth="1"/>
    <col min="13" max="13" width="26.33203125" customWidth="1"/>
    <col min="14" max="14" width="37.33203125" customWidth="1"/>
  </cols>
  <sheetData>
    <row r="1" spans="1:32" ht="15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32" ht="15">
      <c r="A2" s="32"/>
      <c r="B2" s="32"/>
      <c r="C2" s="32"/>
      <c r="D2" s="32"/>
      <c r="E2" s="32"/>
      <c r="F2" s="32"/>
      <c r="G2" s="32"/>
      <c r="H2" s="32"/>
      <c r="I2" s="32"/>
      <c r="J2" s="35"/>
      <c r="K2" s="32"/>
      <c r="L2" s="32"/>
      <c r="M2" s="32"/>
      <c r="N2" s="32"/>
    </row>
    <row r="3" spans="1:32" ht="15">
      <c r="A3" s="93" t="s">
        <v>168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32" ht="15">
      <c r="A4" s="93" t="s">
        <v>190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32" ht="1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32" ht="1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2" ht="15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34"/>
      <c r="O7" s="2"/>
      <c r="P7" s="2"/>
      <c r="Q7" s="2"/>
      <c r="R7" s="2"/>
    </row>
    <row r="8" spans="1:32" s="36" customFormat="1" ht="14.25">
      <c r="A8" s="95" t="s">
        <v>23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32" s="36" customFormat="1" ht="14.25">
      <c r="A9" s="95" t="s">
        <v>24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32" s="36" customFormat="1" ht="14.25" customHeight="1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32" s="60" customFormat="1" ht="15">
      <c r="A11" s="90" t="s">
        <v>26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32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32" ht="51.75" thickBot="1">
      <c r="A13" s="18" t="s">
        <v>0</v>
      </c>
      <c r="B13" s="28" t="s">
        <v>1</v>
      </c>
      <c r="C13" s="29" t="s">
        <v>2</v>
      </c>
      <c r="D13" s="21" t="s">
        <v>3</v>
      </c>
      <c r="E13" s="21" t="s">
        <v>4</v>
      </c>
      <c r="F13" s="30" t="s">
        <v>5</v>
      </c>
      <c r="G13" s="31" t="s">
        <v>10</v>
      </c>
      <c r="H13" s="21" t="s">
        <v>11</v>
      </c>
      <c r="I13" s="21" t="s">
        <v>12</v>
      </c>
      <c r="J13" s="21" t="s">
        <v>13</v>
      </c>
      <c r="K13" s="21" t="s">
        <v>6</v>
      </c>
      <c r="L13" s="21" t="s">
        <v>7</v>
      </c>
      <c r="M13" s="21" t="s">
        <v>8</v>
      </c>
      <c r="N13" s="18" t="s">
        <v>9</v>
      </c>
    </row>
    <row r="14" spans="1:32" ht="25.5">
      <c r="A14" s="17">
        <v>1</v>
      </c>
      <c r="B14" s="6" t="s">
        <v>167</v>
      </c>
      <c r="C14" s="43" t="s">
        <v>33</v>
      </c>
      <c r="D14" s="43" t="s">
        <v>31</v>
      </c>
      <c r="E14" s="43" t="s">
        <v>166</v>
      </c>
      <c r="F14" s="43" t="s">
        <v>162</v>
      </c>
      <c r="G14" s="44">
        <v>55</v>
      </c>
      <c r="H14" s="44">
        <v>12</v>
      </c>
      <c r="I14" s="44">
        <v>1</v>
      </c>
      <c r="J14" s="44">
        <v>25</v>
      </c>
      <c r="K14" s="23">
        <f t="shared" ref="K14:K24" si="0">SUM(G14:J14)</f>
        <v>93</v>
      </c>
      <c r="L14" s="23">
        <v>100</v>
      </c>
      <c r="M14" s="23">
        <f t="shared" ref="M14:M24" si="1">(100*K14)/100</f>
        <v>93</v>
      </c>
      <c r="N14" s="16" t="s">
        <v>71</v>
      </c>
      <c r="O14" s="15"/>
      <c r="P14" s="15"/>
      <c r="Q14" s="15"/>
      <c r="R14" s="15"/>
      <c r="S14" s="15"/>
      <c r="T14" s="17"/>
      <c r="U14" s="17"/>
      <c r="V14" s="17"/>
      <c r="W14" s="17"/>
      <c r="X14" s="17"/>
      <c r="Y14" s="17"/>
      <c r="Z14" s="17"/>
      <c r="AA14" s="17"/>
      <c r="AB14" s="25"/>
      <c r="AC14" s="26"/>
      <c r="AD14" s="26"/>
      <c r="AE14" s="26"/>
      <c r="AF14" s="27"/>
    </row>
    <row r="15" spans="1:32" ht="25.5">
      <c r="A15" s="8">
        <v>2</v>
      </c>
      <c r="B15" s="6" t="s">
        <v>169</v>
      </c>
      <c r="C15" s="43" t="s">
        <v>33</v>
      </c>
      <c r="D15" s="43" t="s">
        <v>31</v>
      </c>
      <c r="E15" s="43" t="s">
        <v>166</v>
      </c>
      <c r="F15" s="43" t="s">
        <v>162</v>
      </c>
      <c r="G15" s="44">
        <v>53</v>
      </c>
      <c r="H15" s="44">
        <v>9</v>
      </c>
      <c r="I15" s="44">
        <v>2</v>
      </c>
      <c r="J15" s="44">
        <v>25</v>
      </c>
      <c r="K15" s="23">
        <f t="shared" si="0"/>
        <v>89</v>
      </c>
      <c r="L15" s="23">
        <v>100</v>
      </c>
      <c r="M15" s="23">
        <f t="shared" si="1"/>
        <v>89</v>
      </c>
      <c r="N15" s="16" t="s">
        <v>72</v>
      </c>
      <c r="O15" s="7"/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  <c r="AB15" s="22"/>
      <c r="AC15" s="23"/>
      <c r="AD15" s="23"/>
      <c r="AE15" s="23"/>
      <c r="AF15" s="24"/>
    </row>
    <row r="16" spans="1:32" ht="25.5">
      <c r="A16" s="8">
        <v>3</v>
      </c>
      <c r="B16" s="6" t="s">
        <v>170</v>
      </c>
      <c r="C16" s="43" t="s">
        <v>33</v>
      </c>
      <c r="D16" s="43" t="s">
        <v>31</v>
      </c>
      <c r="E16" s="43" t="s">
        <v>44</v>
      </c>
      <c r="F16" s="43" t="s">
        <v>163</v>
      </c>
      <c r="G16" s="44">
        <v>46</v>
      </c>
      <c r="H16" s="44">
        <v>12</v>
      </c>
      <c r="I16" s="44">
        <v>3</v>
      </c>
      <c r="J16" s="44">
        <v>11</v>
      </c>
      <c r="K16" s="23">
        <f t="shared" si="0"/>
        <v>72</v>
      </c>
      <c r="L16" s="23">
        <v>100</v>
      </c>
      <c r="M16" s="23">
        <f t="shared" si="1"/>
        <v>72</v>
      </c>
      <c r="N16" s="16" t="s">
        <v>72</v>
      </c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  <c r="AB16" s="22"/>
      <c r="AC16" s="23"/>
      <c r="AD16" s="23"/>
      <c r="AE16" s="23"/>
      <c r="AF16" s="24"/>
    </row>
    <row r="17" spans="1:32" ht="25.5">
      <c r="A17" s="8">
        <v>5</v>
      </c>
      <c r="B17" s="6" t="s">
        <v>171</v>
      </c>
      <c r="C17" s="43" t="s">
        <v>33</v>
      </c>
      <c r="D17" s="43" t="s">
        <v>31</v>
      </c>
      <c r="E17" s="43" t="s">
        <v>166</v>
      </c>
      <c r="F17" s="43" t="s">
        <v>162</v>
      </c>
      <c r="G17" s="44">
        <v>30</v>
      </c>
      <c r="H17" s="44">
        <v>6</v>
      </c>
      <c r="I17" s="44">
        <v>0</v>
      </c>
      <c r="J17" s="44">
        <v>25</v>
      </c>
      <c r="K17" s="23">
        <f t="shared" si="0"/>
        <v>61</v>
      </c>
      <c r="L17" s="23">
        <v>100</v>
      </c>
      <c r="M17" s="23">
        <f t="shared" si="1"/>
        <v>61</v>
      </c>
      <c r="N17" s="16" t="s">
        <v>72</v>
      </c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22"/>
      <c r="AC17" s="23"/>
      <c r="AD17" s="23"/>
      <c r="AE17" s="23"/>
      <c r="AF17" s="24"/>
    </row>
    <row r="18" spans="1:32" ht="25.5">
      <c r="A18" s="8">
        <v>4</v>
      </c>
      <c r="B18" s="6" t="s">
        <v>172</v>
      </c>
      <c r="C18" s="43" t="s">
        <v>33</v>
      </c>
      <c r="D18" s="43" t="s">
        <v>31</v>
      </c>
      <c r="E18" s="43" t="s">
        <v>44</v>
      </c>
      <c r="F18" s="43" t="s">
        <v>163</v>
      </c>
      <c r="G18" s="44">
        <v>34</v>
      </c>
      <c r="H18" s="44">
        <v>11</v>
      </c>
      <c r="I18" s="44">
        <v>3</v>
      </c>
      <c r="J18" s="44">
        <v>11</v>
      </c>
      <c r="K18" s="23">
        <f t="shared" si="0"/>
        <v>59</v>
      </c>
      <c r="L18" s="23">
        <v>100</v>
      </c>
      <c r="M18" s="23">
        <f t="shared" si="1"/>
        <v>59</v>
      </c>
      <c r="N18" s="16" t="s">
        <v>188</v>
      </c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  <c r="AB18" s="22"/>
      <c r="AC18" s="23"/>
      <c r="AD18" s="23"/>
      <c r="AE18" s="23"/>
      <c r="AF18" s="24"/>
    </row>
    <row r="19" spans="1:32" ht="25.5">
      <c r="A19" s="8">
        <v>6</v>
      </c>
      <c r="B19" s="6" t="s">
        <v>173</v>
      </c>
      <c r="C19" s="43" t="s">
        <v>33</v>
      </c>
      <c r="D19" s="43" t="s">
        <v>31</v>
      </c>
      <c r="E19" s="43" t="s">
        <v>41</v>
      </c>
      <c r="F19" s="43" t="s">
        <v>164</v>
      </c>
      <c r="G19" s="44">
        <v>55</v>
      </c>
      <c r="H19" s="44">
        <v>1</v>
      </c>
      <c r="I19" s="44">
        <v>0</v>
      </c>
      <c r="J19" s="44">
        <v>0</v>
      </c>
      <c r="K19" s="23">
        <f t="shared" si="0"/>
        <v>56</v>
      </c>
      <c r="L19" s="23">
        <v>100</v>
      </c>
      <c r="M19" s="23">
        <f t="shared" si="1"/>
        <v>56</v>
      </c>
      <c r="N19" s="16" t="s">
        <v>188</v>
      </c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  <c r="AB19" s="8"/>
      <c r="AC19" s="23"/>
      <c r="AD19" s="23"/>
      <c r="AE19" s="23"/>
      <c r="AF19" s="24"/>
    </row>
    <row r="20" spans="1:32" ht="25.5">
      <c r="A20" s="8">
        <v>7</v>
      </c>
      <c r="B20" s="6" t="s">
        <v>174</v>
      </c>
      <c r="C20" s="43" t="s">
        <v>33</v>
      </c>
      <c r="D20" s="43" t="s">
        <v>31</v>
      </c>
      <c r="E20" s="43" t="s">
        <v>41</v>
      </c>
      <c r="F20" s="43" t="s">
        <v>164</v>
      </c>
      <c r="G20" s="44">
        <v>23</v>
      </c>
      <c r="H20" s="44">
        <v>10</v>
      </c>
      <c r="I20" s="44">
        <v>2</v>
      </c>
      <c r="J20" s="44">
        <v>11</v>
      </c>
      <c r="K20" s="23">
        <f t="shared" si="0"/>
        <v>46</v>
      </c>
      <c r="L20" s="23">
        <v>100</v>
      </c>
      <c r="M20" s="23">
        <f t="shared" si="1"/>
        <v>46</v>
      </c>
      <c r="N20" s="16" t="s">
        <v>188</v>
      </c>
      <c r="O20" s="7"/>
      <c r="P20" s="7"/>
      <c r="Q20" s="7"/>
      <c r="R20" s="7"/>
      <c r="S20" s="7"/>
      <c r="T20" s="8"/>
      <c r="U20" s="8"/>
      <c r="V20" s="8"/>
      <c r="W20" s="8"/>
      <c r="X20" s="8"/>
      <c r="Y20" s="8"/>
      <c r="Z20" s="8"/>
      <c r="AA20" s="8"/>
      <c r="AB20" s="22"/>
      <c r="AC20" s="23"/>
      <c r="AD20" s="23"/>
      <c r="AE20" s="23"/>
      <c r="AF20" s="24"/>
    </row>
    <row r="21" spans="1:32" ht="25.5">
      <c r="A21" s="8">
        <v>8</v>
      </c>
      <c r="B21" s="6" t="s">
        <v>175</v>
      </c>
      <c r="C21" s="43" t="s">
        <v>33</v>
      </c>
      <c r="D21" s="43" t="s">
        <v>31</v>
      </c>
      <c r="E21" s="43" t="s">
        <v>41</v>
      </c>
      <c r="F21" s="43" t="s">
        <v>164</v>
      </c>
      <c r="G21" s="44">
        <v>20</v>
      </c>
      <c r="H21" s="44">
        <v>7</v>
      </c>
      <c r="I21" s="44">
        <v>2</v>
      </c>
      <c r="J21" s="44">
        <v>15</v>
      </c>
      <c r="K21" s="23">
        <f t="shared" si="0"/>
        <v>44</v>
      </c>
      <c r="L21" s="23">
        <v>100</v>
      </c>
      <c r="M21" s="23">
        <f t="shared" si="1"/>
        <v>44</v>
      </c>
      <c r="N21" s="16" t="s">
        <v>188</v>
      </c>
      <c r="O21" s="7"/>
      <c r="P21" s="7"/>
      <c r="Q21" s="7"/>
      <c r="R21" s="7"/>
      <c r="S21" s="7"/>
      <c r="T21" s="8"/>
      <c r="U21" s="8"/>
      <c r="V21" s="8"/>
      <c r="W21" s="8"/>
      <c r="X21" s="8"/>
      <c r="Y21" s="8"/>
      <c r="Z21" s="8"/>
      <c r="AA21" s="8"/>
      <c r="AB21" s="22"/>
      <c r="AC21" s="23"/>
      <c r="AD21" s="23"/>
      <c r="AE21" s="23"/>
      <c r="AF21" s="24"/>
    </row>
    <row r="22" spans="1:32" ht="25.5">
      <c r="A22" s="8">
        <v>9</v>
      </c>
      <c r="B22" s="6" t="s">
        <v>176</v>
      </c>
      <c r="C22" s="43" t="s">
        <v>33</v>
      </c>
      <c r="D22" s="43" t="s">
        <v>31</v>
      </c>
      <c r="E22" s="43" t="s">
        <v>41</v>
      </c>
      <c r="F22" s="43" t="s">
        <v>165</v>
      </c>
      <c r="G22" s="44">
        <v>23</v>
      </c>
      <c r="H22" s="44">
        <v>4</v>
      </c>
      <c r="I22" s="44">
        <v>0</v>
      </c>
      <c r="J22" s="44">
        <v>11</v>
      </c>
      <c r="K22" s="23">
        <f t="shared" si="0"/>
        <v>38</v>
      </c>
      <c r="L22" s="23">
        <v>100</v>
      </c>
      <c r="M22" s="23">
        <f t="shared" si="1"/>
        <v>38</v>
      </c>
      <c r="N22" s="16" t="s">
        <v>188</v>
      </c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  <c r="Z22" s="8"/>
      <c r="AA22" s="8"/>
      <c r="AB22" s="22"/>
      <c r="AC22" s="23"/>
      <c r="AD22" s="23"/>
      <c r="AE22" s="23"/>
      <c r="AF22" s="24"/>
    </row>
    <row r="23" spans="1:32" ht="25.5">
      <c r="A23" s="8">
        <v>10</v>
      </c>
      <c r="B23" s="6" t="s">
        <v>177</v>
      </c>
      <c r="C23" s="43" t="s">
        <v>33</v>
      </c>
      <c r="D23" s="43" t="s">
        <v>31</v>
      </c>
      <c r="E23" s="43" t="s">
        <v>41</v>
      </c>
      <c r="F23" s="43" t="s">
        <v>164</v>
      </c>
      <c r="G23" s="44">
        <v>23</v>
      </c>
      <c r="H23" s="44">
        <v>9</v>
      </c>
      <c r="I23" s="44">
        <v>2</v>
      </c>
      <c r="J23" s="44">
        <v>0</v>
      </c>
      <c r="K23" s="23">
        <f t="shared" si="0"/>
        <v>34</v>
      </c>
      <c r="L23" s="23">
        <v>100</v>
      </c>
      <c r="M23" s="23">
        <f t="shared" si="1"/>
        <v>34</v>
      </c>
      <c r="N23" s="16" t="s">
        <v>188</v>
      </c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22"/>
      <c r="AC23" s="23"/>
      <c r="AD23" s="23"/>
      <c r="AE23" s="23"/>
      <c r="AF23" s="24"/>
    </row>
    <row r="24" spans="1:32" ht="25.5">
      <c r="A24" s="8">
        <v>11</v>
      </c>
      <c r="B24" s="6" t="s">
        <v>178</v>
      </c>
      <c r="C24" s="43" t="s">
        <v>33</v>
      </c>
      <c r="D24" s="43" t="s">
        <v>31</v>
      </c>
      <c r="E24" s="43" t="s">
        <v>41</v>
      </c>
      <c r="F24" s="43" t="s">
        <v>165</v>
      </c>
      <c r="G24" s="44">
        <v>6</v>
      </c>
      <c r="H24" s="44">
        <v>3</v>
      </c>
      <c r="I24" s="44">
        <v>2</v>
      </c>
      <c r="J24" s="44">
        <v>0</v>
      </c>
      <c r="K24" s="23">
        <f t="shared" si="0"/>
        <v>11</v>
      </c>
      <c r="L24" s="23">
        <v>100</v>
      </c>
      <c r="M24" s="23">
        <f t="shared" si="1"/>
        <v>11</v>
      </c>
      <c r="N24" s="16" t="s">
        <v>188</v>
      </c>
      <c r="O24" s="7"/>
      <c r="P24" s="7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  <c r="AB24" s="22"/>
      <c r="AC24" s="23"/>
      <c r="AD24" s="23"/>
      <c r="AE24" s="23"/>
      <c r="AF24" s="24"/>
    </row>
    <row r="25" spans="1:32" s="53" customFormat="1"/>
    <row r="26" spans="1:32" s="53" customFormat="1"/>
    <row r="27" spans="1:32" s="53" customFormat="1"/>
    <row r="28" spans="1:32" s="53" customFormat="1"/>
    <row r="29" spans="1:32" s="53" customFormat="1"/>
    <row r="30" spans="1:32" s="53" customFormat="1"/>
    <row r="31" spans="1:32" s="53" customFormat="1"/>
    <row r="32" spans="1:32" s="53" customFormat="1"/>
    <row r="33" s="53" customFormat="1"/>
    <row r="34" s="53" customFormat="1"/>
    <row r="35" s="53" customFormat="1"/>
    <row r="36" s="53" customFormat="1"/>
    <row r="37" s="53" customFormat="1"/>
    <row r="38" s="53" customFormat="1"/>
    <row r="39" s="53" customFormat="1"/>
    <row r="40" s="53" customFormat="1"/>
    <row r="41" s="53" customFormat="1"/>
    <row r="42" s="53" customFormat="1"/>
    <row r="43" s="53" customFormat="1"/>
    <row r="44" s="53" customFormat="1"/>
  </sheetData>
  <sortState ref="A14:T43">
    <sortCondition descending="1" ref="M14"/>
  </sortState>
  <mergeCells count="10">
    <mergeCell ref="A1:N1"/>
    <mergeCell ref="A3:N3"/>
    <mergeCell ref="A4:N4"/>
    <mergeCell ref="A5:N5"/>
    <mergeCell ref="A6:R6"/>
    <mergeCell ref="A7:M7"/>
    <mergeCell ref="A8:R8"/>
    <mergeCell ref="A9:R9"/>
    <mergeCell ref="A10:R10"/>
    <mergeCell ref="A11:R1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C2" sqref="C1:C1048576"/>
    </sheetView>
  </sheetViews>
  <sheetFormatPr defaultRowHeight="12"/>
  <cols>
    <col min="3" max="3" width="16.6640625" customWidth="1"/>
    <col min="4" max="4" width="29.1640625" customWidth="1"/>
    <col min="5" max="5" width="20.83203125" customWidth="1"/>
    <col min="6" max="6" width="11" customWidth="1"/>
    <col min="7" max="7" width="13.6640625" customWidth="1"/>
    <col min="8" max="8" width="12.6640625" customWidth="1"/>
    <col min="9" max="9" width="14.6640625" customWidth="1"/>
    <col min="10" max="10" width="12.5" customWidth="1"/>
    <col min="11" max="11" width="13.5" customWidth="1"/>
    <col min="12" max="12" width="16.33203125" customWidth="1"/>
    <col min="13" max="13" width="19.1640625" customWidth="1"/>
  </cols>
  <sheetData>
    <row r="1" spans="1:27" ht="1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7" ht="15">
      <c r="A2" s="32"/>
      <c r="B2" s="32"/>
      <c r="C2" s="32"/>
      <c r="D2" s="32"/>
      <c r="E2" s="32"/>
      <c r="F2" s="32"/>
      <c r="G2" s="32"/>
      <c r="H2" s="32"/>
      <c r="I2" s="38"/>
      <c r="J2" s="32"/>
      <c r="K2" s="32"/>
      <c r="L2" s="32"/>
      <c r="M2" s="32"/>
    </row>
    <row r="3" spans="1:27" ht="15">
      <c r="A3" s="93" t="s">
        <v>189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7" ht="15">
      <c r="A4" s="93" t="s">
        <v>190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7" ht="1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7" ht="1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15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37"/>
      <c r="X7" s="2"/>
      <c r="Y7" s="2"/>
      <c r="Z7" s="2"/>
      <c r="AA7" s="2"/>
    </row>
    <row r="8" spans="1:27" s="36" customFormat="1" ht="14.25">
      <c r="A8" s="95" t="s">
        <v>23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1:27" s="36" customFormat="1" ht="14.25">
      <c r="A9" s="95" t="s">
        <v>24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27" s="36" customFormat="1" ht="14.25" customHeight="1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27" s="60" customFormat="1" ht="15">
      <c r="A11" s="90" t="s">
        <v>26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27" ht="51.75" thickBot="1">
      <c r="A13" s="18" t="s">
        <v>0</v>
      </c>
      <c r="B13" s="28" t="s">
        <v>1</v>
      </c>
      <c r="C13" s="29" t="s">
        <v>2</v>
      </c>
      <c r="D13" s="21" t="s">
        <v>3</v>
      </c>
      <c r="E13" s="21" t="s">
        <v>4</v>
      </c>
      <c r="F13" s="30" t="s">
        <v>5</v>
      </c>
      <c r="G13" s="31" t="s">
        <v>10</v>
      </c>
      <c r="H13" s="21" t="s">
        <v>11</v>
      </c>
      <c r="I13" s="21" t="s">
        <v>12</v>
      </c>
      <c r="J13" s="21" t="s">
        <v>6</v>
      </c>
      <c r="K13" s="21" t="s">
        <v>7</v>
      </c>
      <c r="L13" s="21" t="s">
        <v>8</v>
      </c>
      <c r="M13" s="18" t="s">
        <v>9</v>
      </c>
    </row>
    <row r="14" spans="1:27" ht="44.25" customHeight="1">
      <c r="A14" s="17">
        <v>1</v>
      </c>
      <c r="B14" s="16" t="s">
        <v>181</v>
      </c>
      <c r="C14" s="43" t="s">
        <v>33</v>
      </c>
      <c r="D14" s="43" t="s">
        <v>179</v>
      </c>
      <c r="E14" s="39" t="s">
        <v>166</v>
      </c>
      <c r="F14" s="39">
        <v>10</v>
      </c>
      <c r="G14" s="40">
        <v>43</v>
      </c>
      <c r="H14" s="40">
        <v>1</v>
      </c>
      <c r="I14" s="40">
        <v>13</v>
      </c>
      <c r="J14" s="26">
        <f t="shared" ref="J14:J20" si="0">SUM(G14:I14)</f>
        <v>57</v>
      </c>
      <c r="K14" s="26">
        <v>100</v>
      </c>
      <c r="L14" s="26">
        <f t="shared" ref="L14:L20" si="1">(100*J14)/100</f>
        <v>57</v>
      </c>
      <c r="M14" s="27" t="s">
        <v>144</v>
      </c>
    </row>
    <row r="15" spans="1:27" ht="42.75" customHeight="1">
      <c r="A15" s="8">
        <v>2</v>
      </c>
      <c r="B15" s="6" t="s">
        <v>182</v>
      </c>
      <c r="C15" s="43" t="s">
        <v>33</v>
      </c>
      <c r="D15" s="43" t="s">
        <v>179</v>
      </c>
      <c r="E15" s="43" t="s">
        <v>180</v>
      </c>
      <c r="F15" s="39">
        <v>10</v>
      </c>
      <c r="G15" s="40">
        <v>36</v>
      </c>
      <c r="H15" s="40">
        <v>0</v>
      </c>
      <c r="I15" s="40">
        <v>17</v>
      </c>
      <c r="J15" s="26">
        <f t="shared" si="0"/>
        <v>53</v>
      </c>
      <c r="K15" s="26">
        <v>100</v>
      </c>
      <c r="L15" s="26">
        <f t="shared" si="1"/>
        <v>53</v>
      </c>
      <c r="M15" s="27" t="s">
        <v>144</v>
      </c>
    </row>
    <row r="16" spans="1:27" ht="33.75" customHeight="1">
      <c r="A16" s="8">
        <v>3</v>
      </c>
      <c r="B16" s="16" t="s">
        <v>183</v>
      </c>
      <c r="C16" s="43" t="s">
        <v>33</v>
      </c>
      <c r="D16" s="43" t="s">
        <v>179</v>
      </c>
      <c r="E16" s="43" t="s">
        <v>41</v>
      </c>
      <c r="F16" s="39">
        <v>10</v>
      </c>
      <c r="G16" s="44">
        <v>24</v>
      </c>
      <c r="H16" s="44">
        <v>0</v>
      </c>
      <c r="I16" s="44">
        <v>12</v>
      </c>
      <c r="J16" s="26">
        <f t="shared" si="0"/>
        <v>36</v>
      </c>
      <c r="K16" s="26">
        <v>100</v>
      </c>
      <c r="L16" s="26">
        <f t="shared" si="1"/>
        <v>36</v>
      </c>
      <c r="M16" s="24" t="s">
        <v>117</v>
      </c>
    </row>
    <row r="17" spans="1:13" ht="36" customHeight="1">
      <c r="A17" s="8">
        <v>4</v>
      </c>
      <c r="B17" s="6" t="s">
        <v>184</v>
      </c>
      <c r="C17" s="43" t="s">
        <v>33</v>
      </c>
      <c r="D17" s="43" t="s">
        <v>179</v>
      </c>
      <c r="E17" s="43" t="s">
        <v>41</v>
      </c>
      <c r="F17" s="39">
        <v>10</v>
      </c>
      <c r="G17" s="44">
        <v>32</v>
      </c>
      <c r="H17" s="44">
        <v>0</v>
      </c>
      <c r="I17" s="44">
        <v>0</v>
      </c>
      <c r="J17" s="26">
        <f t="shared" si="0"/>
        <v>32</v>
      </c>
      <c r="K17" s="26">
        <v>100</v>
      </c>
      <c r="L17" s="26">
        <f t="shared" si="1"/>
        <v>32</v>
      </c>
      <c r="M17" s="24" t="s">
        <v>117</v>
      </c>
    </row>
    <row r="18" spans="1:13" ht="24.75" customHeight="1">
      <c r="A18" s="8">
        <v>5</v>
      </c>
      <c r="B18" s="16" t="s">
        <v>185</v>
      </c>
      <c r="C18" s="43" t="s">
        <v>33</v>
      </c>
      <c r="D18" s="43" t="s">
        <v>179</v>
      </c>
      <c r="E18" s="39" t="s">
        <v>166</v>
      </c>
      <c r="F18" s="39">
        <v>10</v>
      </c>
      <c r="G18" s="44">
        <v>24</v>
      </c>
      <c r="H18" s="44">
        <v>3</v>
      </c>
      <c r="I18" s="44">
        <v>0</v>
      </c>
      <c r="J18" s="26">
        <f t="shared" si="0"/>
        <v>27</v>
      </c>
      <c r="K18" s="26">
        <v>100</v>
      </c>
      <c r="L18" s="26">
        <f t="shared" si="1"/>
        <v>27</v>
      </c>
      <c r="M18" s="24" t="s">
        <v>117</v>
      </c>
    </row>
    <row r="19" spans="1:13" ht="37.5" customHeight="1">
      <c r="A19" s="8">
        <v>6</v>
      </c>
      <c r="B19" s="6" t="s">
        <v>186</v>
      </c>
      <c r="C19" s="43" t="s">
        <v>33</v>
      </c>
      <c r="D19" s="43" t="s">
        <v>179</v>
      </c>
      <c r="E19" s="43" t="s">
        <v>41</v>
      </c>
      <c r="F19" s="39">
        <v>10</v>
      </c>
      <c r="G19" s="44">
        <v>18</v>
      </c>
      <c r="H19" s="44">
        <v>1</v>
      </c>
      <c r="I19" s="44">
        <v>0</v>
      </c>
      <c r="J19" s="26">
        <f t="shared" si="0"/>
        <v>19</v>
      </c>
      <c r="K19" s="26">
        <v>100</v>
      </c>
      <c r="L19" s="26">
        <f t="shared" si="1"/>
        <v>19</v>
      </c>
      <c r="M19" s="24" t="s">
        <v>117</v>
      </c>
    </row>
    <row r="20" spans="1:13" ht="25.5">
      <c r="A20" s="8">
        <v>7</v>
      </c>
      <c r="B20" s="16" t="s">
        <v>187</v>
      </c>
      <c r="C20" s="43" t="s">
        <v>33</v>
      </c>
      <c r="D20" s="43" t="s">
        <v>179</v>
      </c>
      <c r="E20" s="43" t="s">
        <v>41</v>
      </c>
      <c r="F20" s="39">
        <v>10</v>
      </c>
      <c r="G20" s="44">
        <v>18</v>
      </c>
      <c r="H20" s="44">
        <v>1</v>
      </c>
      <c r="I20" s="44">
        <v>0</v>
      </c>
      <c r="J20" s="26">
        <f t="shared" si="0"/>
        <v>19</v>
      </c>
      <c r="K20" s="26">
        <v>100</v>
      </c>
      <c r="L20" s="26">
        <f t="shared" si="1"/>
        <v>19</v>
      </c>
      <c r="M20" s="24" t="s">
        <v>117</v>
      </c>
    </row>
  </sheetData>
  <mergeCells count="10">
    <mergeCell ref="A7:V7"/>
    <mergeCell ref="A8:AA8"/>
    <mergeCell ref="A9:AA9"/>
    <mergeCell ref="A10:AA10"/>
    <mergeCell ref="A11:AA11"/>
    <mergeCell ref="A1:M1"/>
    <mergeCell ref="A3:M3"/>
    <mergeCell ref="A4:M4"/>
    <mergeCell ref="A5:M5"/>
    <mergeCell ref="A6:A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>
      <selection activeCell="C2" sqref="C1:C1048576"/>
    </sheetView>
  </sheetViews>
  <sheetFormatPr defaultRowHeight="12"/>
  <cols>
    <col min="3" max="3" width="17" customWidth="1"/>
    <col min="4" max="4" width="25.83203125" customWidth="1"/>
    <col min="5" max="5" width="21.5" customWidth="1"/>
    <col min="6" max="6" width="10" customWidth="1"/>
    <col min="7" max="7" width="14.1640625" customWidth="1"/>
    <col min="8" max="8" width="14" customWidth="1"/>
    <col min="9" max="9" width="14.33203125" customWidth="1"/>
    <col min="10" max="10" width="15.1640625" customWidth="1"/>
    <col min="11" max="11" width="13.5" customWidth="1"/>
    <col min="12" max="12" width="21.1640625" customWidth="1"/>
    <col min="13" max="13" width="14.1640625" customWidth="1"/>
    <col min="14" max="14" width="16" customWidth="1"/>
  </cols>
  <sheetData>
    <row r="1" spans="1:23" ht="15">
      <c r="A1" s="92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23" ht="15">
      <c r="A2" s="32"/>
      <c r="B2" s="32"/>
      <c r="C2" s="32"/>
      <c r="D2" s="32"/>
      <c r="E2" s="32"/>
      <c r="F2" s="32"/>
      <c r="G2" s="32"/>
      <c r="H2" s="32"/>
      <c r="I2" s="32"/>
      <c r="J2" s="38"/>
      <c r="K2" s="32"/>
      <c r="L2" s="32"/>
      <c r="M2" s="32"/>
      <c r="N2" s="32"/>
    </row>
    <row r="3" spans="1:23" ht="15">
      <c r="A3" s="93" t="s">
        <v>153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3" ht="15">
      <c r="A4" s="93" t="s">
        <v>190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23" ht="1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23" ht="15" customHeight="1">
      <c r="A6" s="90" t="s">
        <v>22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37"/>
      <c r="T6" s="2"/>
      <c r="U6" s="2"/>
      <c r="V6" s="2"/>
      <c r="W6" s="2"/>
    </row>
    <row r="7" spans="1:23" ht="14.25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s="36" customFormat="1" ht="14.25">
      <c r="A8" s="95" t="s">
        <v>24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s="36" customFormat="1" ht="14.25">
      <c r="A9" s="95" t="s">
        <v>25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s="36" customFormat="1" ht="14.25" customHeight="1" thickBot="1">
      <c r="A10" s="90" t="s">
        <v>26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 s="60" customFormat="1" ht="51.75" thickBot="1">
      <c r="A11" s="18" t="s">
        <v>0</v>
      </c>
      <c r="B11" s="28" t="s">
        <v>1</v>
      </c>
      <c r="C11" s="29" t="s">
        <v>2</v>
      </c>
      <c r="D11" s="21" t="s">
        <v>3</v>
      </c>
      <c r="E11" s="21" t="s">
        <v>4</v>
      </c>
      <c r="F11" s="30" t="s">
        <v>5</v>
      </c>
      <c r="G11" s="31" t="s">
        <v>10</v>
      </c>
      <c r="H11" s="21" t="s">
        <v>11</v>
      </c>
      <c r="I11" s="21" t="s">
        <v>12</v>
      </c>
      <c r="J11" s="21" t="s">
        <v>13</v>
      </c>
      <c r="K11" s="21" t="s">
        <v>6</v>
      </c>
      <c r="L11" s="21" t="s">
        <v>7</v>
      </c>
      <c r="M11" s="21" t="s">
        <v>8</v>
      </c>
      <c r="N11" s="18" t="s">
        <v>9</v>
      </c>
      <c r="O11"/>
      <c r="P11"/>
      <c r="Q11"/>
      <c r="R11"/>
      <c r="S11"/>
      <c r="T11"/>
      <c r="U11"/>
      <c r="V11"/>
      <c r="W11"/>
    </row>
    <row r="12" spans="1:23" ht="51">
      <c r="A12" s="17">
        <v>1</v>
      </c>
      <c r="B12" s="16" t="s">
        <v>151</v>
      </c>
      <c r="C12" s="39" t="s">
        <v>33</v>
      </c>
      <c r="D12" s="39" t="s">
        <v>31</v>
      </c>
      <c r="E12" s="39" t="s">
        <v>148</v>
      </c>
      <c r="F12" s="39">
        <v>11</v>
      </c>
      <c r="G12" s="40">
        <v>60</v>
      </c>
      <c r="H12" s="40">
        <v>0</v>
      </c>
      <c r="I12" s="40">
        <v>3</v>
      </c>
      <c r="J12" s="41">
        <v>35</v>
      </c>
      <c r="K12" s="42">
        <v>98</v>
      </c>
      <c r="L12" s="27">
        <v>100</v>
      </c>
      <c r="M12" s="27">
        <v>98</v>
      </c>
      <c r="N12" s="27" t="s">
        <v>149</v>
      </c>
    </row>
    <row r="13" spans="1:23" ht="25.5">
      <c r="A13" s="8">
        <v>2</v>
      </c>
      <c r="B13" s="6" t="s">
        <v>158</v>
      </c>
      <c r="C13" s="39" t="s">
        <v>33</v>
      </c>
      <c r="D13" s="39" t="s">
        <v>31</v>
      </c>
      <c r="E13" s="43" t="s">
        <v>44</v>
      </c>
      <c r="F13" s="39">
        <v>11</v>
      </c>
      <c r="G13" s="44">
        <v>60</v>
      </c>
      <c r="H13" s="44">
        <v>2</v>
      </c>
      <c r="I13" s="44">
        <v>3</v>
      </c>
      <c r="J13" s="45">
        <v>30</v>
      </c>
      <c r="K13" s="42">
        <v>95</v>
      </c>
      <c r="L13" s="27">
        <v>100</v>
      </c>
      <c r="M13" s="27">
        <v>95</v>
      </c>
      <c r="N13" s="24" t="s">
        <v>144</v>
      </c>
    </row>
    <row r="14" spans="1:23" ht="51">
      <c r="A14" s="8">
        <v>3</v>
      </c>
      <c r="B14" s="16" t="s">
        <v>157</v>
      </c>
      <c r="C14" s="39" t="s">
        <v>33</v>
      </c>
      <c r="D14" s="39" t="s">
        <v>31</v>
      </c>
      <c r="E14" s="43" t="s">
        <v>150</v>
      </c>
      <c r="F14" s="39">
        <v>11</v>
      </c>
      <c r="G14" s="44">
        <v>50</v>
      </c>
      <c r="H14" s="44">
        <v>1</v>
      </c>
      <c r="I14" s="44">
        <v>3</v>
      </c>
      <c r="J14" s="45">
        <v>30</v>
      </c>
      <c r="K14" s="42">
        <v>83</v>
      </c>
      <c r="L14" s="27">
        <v>100</v>
      </c>
      <c r="M14" s="27">
        <v>83</v>
      </c>
      <c r="N14" s="24" t="s">
        <v>144</v>
      </c>
    </row>
    <row r="15" spans="1:23" ht="25.5">
      <c r="A15" s="8">
        <v>4</v>
      </c>
      <c r="B15" s="6" t="s">
        <v>156</v>
      </c>
      <c r="C15" s="39" t="s">
        <v>33</v>
      </c>
      <c r="D15" s="39" t="s">
        <v>31</v>
      </c>
      <c r="E15" s="43" t="s">
        <v>44</v>
      </c>
      <c r="F15" s="39">
        <v>11</v>
      </c>
      <c r="G15" s="44">
        <v>60</v>
      </c>
      <c r="H15" s="44">
        <v>1</v>
      </c>
      <c r="I15" s="44">
        <v>3</v>
      </c>
      <c r="J15" s="45">
        <v>15</v>
      </c>
      <c r="K15" s="42">
        <f>SUM(G15:J15)</f>
        <v>79</v>
      </c>
      <c r="L15" s="27">
        <v>100</v>
      </c>
      <c r="M15" s="27">
        <v>79</v>
      </c>
      <c r="N15" s="24" t="s">
        <v>117</v>
      </c>
    </row>
    <row r="16" spans="1:23" ht="25.5">
      <c r="A16" s="8">
        <v>5</v>
      </c>
      <c r="B16" s="16" t="s">
        <v>155</v>
      </c>
      <c r="C16" s="39" t="s">
        <v>33</v>
      </c>
      <c r="D16" s="39" t="s">
        <v>31</v>
      </c>
      <c r="E16" s="43" t="s">
        <v>44</v>
      </c>
      <c r="F16" s="39">
        <v>11</v>
      </c>
      <c r="G16" s="44">
        <v>50</v>
      </c>
      <c r="H16" s="44">
        <v>1</v>
      </c>
      <c r="I16" s="44">
        <v>0</v>
      </c>
      <c r="J16" s="45">
        <v>15</v>
      </c>
      <c r="K16" s="42">
        <v>66</v>
      </c>
      <c r="L16" s="27">
        <v>100</v>
      </c>
      <c r="M16" s="27">
        <v>66</v>
      </c>
      <c r="N16" s="24" t="s">
        <v>117</v>
      </c>
    </row>
    <row r="17" spans="1:23" ht="25.5">
      <c r="A17" s="8">
        <v>6</v>
      </c>
      <c r="B17" s="6" t="s">
        <v>154</v>
      </c>
      <c r="C17" s="39" t="s">
        <v>33</v>
      </c>
      <c r="D17" s="39" t="s">
        <v>31</v>
      </c>
      <c r="E17" s="43" t="s">
        <v>41</v>
      </c>
      <c r="F17" s="39">
        <v>11</v>
      </c>
      <c r="G17" s="44">
        <v>25</v>
      </c>
      <c r="H17" s="44">
        <v>1</v>
      </c>
      <c r="I17" s="44">
        <v>3</v>
      </c>
      <c r="J17" s="45">
        <v>20</v>
      </c>
      <c r="K17" s="42">
        <v>58</v>
      </c>
      <c r="L17" s="27">
        <v>100</v>
      </c>
      <c r="M17" s="27">
        <v>58</v>
      </c>
      <c r="N17" s="24" t="s">
        <v>117</v>
      </c>
    </row>
    <row r="18" spans="1:23" ht="25.5">
      <c r="A18" s="8">
        <v>7</v>
      </c>
      <c r="B18" s="16" t="s">
        <v>161</v>
      </c>
      <c r="C18" s="39" t="s">
        <v>33</v>
      </c>
      <c r="D18" s="39" t="s">
        <v>31</v>
      </c>
      <c r="E18" s="43" t="s">
        <v>44</v>
      </c>
      <c r="F18" s="39">
        <v>11</v>
      </c>
      <c r="G18" s="44">
        <v>55</v>
      </c>
      <c r="H18" s="44">
        <v>0</v>
      </c>
      <c r="I18" s="44">
        <v>3</v>
      </c>
      <c r="J18" s="45">
        <v>0</v>
      </c>
      <c r="K18" s="42">
        <v>58</v>
      </c>
      <c r="L18" s="27">
        <v>100</v>
      </c>
      <c r="M18" s="27">
        <v>58</v>
      </c>
      <c r="N18" s="24" t="s">
        <v>117</v>
      </c>
    </row>
    <row r="19" spans="1:23" ht="25.5">
      <c r="A19" s="8">
        <v>8</v>
      </c>
      <c r="B19" s="6" t="s">
        <v>160</v>
      </c>
      <c r="C19" s="39" t="s">
        <v>33</v>
      </c>
      <c r="D19" s="39" t="s">
        <v>31</v>
      </c>
      <c r="E19" s="43" t="s">
        <v>41</v>
      </c>
      <c r="F19" s="39">
        <v>11</v>
      </c>
      <c r="G19" s="44">
        <v>38</v>
      </c>
      <c r="H19" s="44">
        <v>2</v>
      </c>
      <c r="I19" s="44">
        <v>0</v>
      </c>
      <c r="J19" s="44">
        <v>13</v>
      </c>
      <c r="K19" s="42">
        <v>53</v>
      </c>
      <c r="L19" s="27">
        <v>100</v>
      </c>
      <c r="M19" s="27">
        <v>53</v>
      </c>
      <c r="N19" s="24" t="s">
        <v>117</v>
      </c>
    </row>
    <row r="20" spans="1:23" ht="25.5">
      <c r="A20" s="8">
        <v>9</v>
      </c>
      <c r="B20" s="16" t="s">
        <v>159</v>
      </c>
      <c r="C20" s="39" t="s">
        <v>33</v>
      </c>
      <c r="D20" s="39" t="s">
        <v>31</v>
      </c>
      <c r="E20" s="43" t="s">
        <v>44</v>
      </c>
      <c r="F20" s="39">
        <v>11</v>
      </c>
      <c r="G20" s="44">
        <v>23</v>
      </c>
      <c r="H20" s="44">
        <v>1</v>
      </c>
      <c r="I20" s="44">
        <v>3</v>
      </c>
      <c r="J20" s="45">
        <v>25</v>
      </c>
      <c r="K20" s="42">
        <f>SUM(G20:J20)</f>
        <v>52</v>
      </c>
      <c r="L20" s="27">
        <v>100</v>
      </c>
      <c r="M20" s="27">
        <v>52</v>
      </c>
      <c r="N20" s="24" t="s">
        <v>117</v>
      </c>
    </row>
    <row r="21" spans="1:23" ht="25.5">
      <c r="A21" s="8">
        <v>10</v>
      </c>
      <c r="B21" s="6" t="s">
        <v>152</v>
      </c>
      <c r="C21" s="39" t="s">
        <v>33</v>
      </c>
      <c r="D21" s="39" t="s">
        <v>31</v>
      </c>
      <c r="E21" s="43" t="s">
        <v>44</v>
      </c>
      <c r="F21" s="39">
        <v>11</v>
      </c>
      <c r="G21" s="44">
        <v>35</v>
      </c>
      <c r="H21" s="44">
        <v>0</v>
      </c>
      <c r="I21" s="44">
        <v>0</v>
      </c>
      <c r="J21" s="45">
        <v>15</v>
      </c>
      <c r="K21" s="42">
        <v>50</v>
      </c>
      <c r="L21" s="27">
        <v>100</v>
      </c>
      <c r="M21" s="27">
        <v>50</v>
      </c>
      <c r="N21" s="24" t="s">
        <v>117</v>
      </c>
    </row>
    <row r="22" spans="1:23" s="56" customFormat="1" ht="12.75">
      <c r="A22" s="9"/>
      <c r="B22" s="13"/>
      <c r="C22" s="9"/>
      <c r="D22" s="9"/>
      <c r="E22" s="9"/>
      <c r="F22" s="9"/>
      <c r="G22" s="11"/>
      <c r="H22" s="11"/>
      <c r="I22" s="11"/>
      <c r="J22" s="11"/>
      <c r="K22" s="12"/>
      <c r="L22" s="12"/>
      <c r="M22" s="12"/>
      <c r="N22" s="11"/>
      <c r="O22"/>
      <c r="P22"/>
      <c r="Q22"/>
      <c r="R22"/>
      <c r="S22"/>
      <c r="T22"/>
      <c r="U22"/>
      <c r="V22"/>
      <c r="W22"/>
    </row>
    <row r="23" spans="1:23" ht="12.75"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2.75">
      <c r="B24" s="5"/>
      <c r="C24" s="5"/>
      <c r="D24" s="5"/>
      <c r="E24" s="9"/>
      <c r="F24" s="5"/>
      <c r="G24" s="5"/>
      <c r="H24" s="5"/>
      <c r="I24" s="5"/>
      <c r="J24" s="5"/>
      <c r="K24" s="5"/>
      <c r="L24" s="5"/>
      <c r="M24" s="5"/>
      <c r="N24" s="5"/>
    </row>
    <row r="25" spans="1:23" ht="12.75">
      <c r="B25" s="5"/>
      <c r="C25" s="5"/>
      <c r="D25" s="5"/>
      <c r="E25" s="9"/>
      <c r="F25" s="5"/>
      <c r="G25" s="5"/>
      <c r="H25" s="5"/>
      <c r="I25" s="5"/>
      <c r="J25" s="5"/>
      <c r="K25" s="5"/>
      <c r="L25" s="5"/>
      <c r="M25" s="5"/>
      <c r="N25" s="5"/>
    </row>
    <row r="26" spans="1:23" ht="12.75">
      <c r="B26" s="5"/>
      <c r="C26" s="5"/>
      <c r="D26" s="5"/>
      <c r="E26" s="9"/>
      <c r="F26" s="5"/>
      <c r="G26" s="5"/>
      <c r="H26" s="5"/>
      <c r="I26" s="5"/>
      <c r="J26" s="5"/>
      <c r="K26" s="5"/>
      <c r="L26" s="5"/>
      <c r="M26" s="5"/>
      <c r="N26" s="5"/>
    </row>
    <row r="27" spans="1:23" ht="12.75">
      <c r="B27" s="5"/>
      <c r="C27" s="5"/>
      <c r="D27" s="5"/>
      <c r="E27" s="9"/>
      <c r="F27" s="5"/>
      <c r="G27" s="5"/>
      <c r="H27" s="5"/>
      <c r="I27" s="5"/>
      <c r="J27" s="5"/>
      <c r="K27" s="5"/>
      <c r="L27" s="5"/>
      <c r="M27" s="5"/>
      <c r="N27" s="5"/>
    </row>
    <row r="28" spans="1:23" ht="12.75">
      <c r="B28" s="5"/>
      <c r="C28" s="5"/>
      <c r="D28" s="5"/>
      <c r="E28" s="9"/>
      <c r="F28" s="5"/>
      <c r="G28" s="5"/>
      <c r="H28" s="5"/>
      <c r="I28" s="5"/>
      <c r="J28" s="5"/>
      <c r="K28" s="5"/>
      <c r="L28" s="5"/>
      <c r="M28" s="5"/>
      <c r="N28" s="5"/>
    </row>
  </sheetData>
  <sortState ref="B13:O21">
    <sortCondition descending="1" ref="M13:M21"/>
  </sortState>
  <mergeCells count="9">
    <mergeCell ref="A7:W7"/>
    <mergeCell ref="A8:W8"/>
    <mergeCell ref="A9:W9"/>
    <mergeCell ref="A10:W10"/>
    <mergeCell ref="A1:N1"/>
    <mergeCell ref="A3:N3"/>
    <mergeCell ref="A4:N4"/>
    <mergeCell ref="A5:N5"/>
    <mergeCell ref="A6:R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227</cp:lastModifiedBy>
  <cp:lastPrinted>2017-10-14T16:01:14Z</cp:lastPrinted>
  <dcterms:created xsi:type="dcterms:W3CDTF">2017-09-13T09:18:13Z</dcterms:created>
  <dcterms:modified xsi:type="dcterms:W3CDTF">2017-10-24T12:50:24Z</dcterms:modified>
</cp:coreProperties>
</file>